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isonsgovscot-my.sharepoint.com/personal/u118390_prisons_gov_scot/Documents/"/>
    </mc:Choice>
  </mc:AlternateContent>
  <xr:revisionPtr revIDLastSave="0" documentId="8_{E16FE04C-B1C8-451C-BD0B-0EFB8B5A041A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formulae" sheetId="2" state="hidden" r:id="rId1"/>
    <sheet name="Timetable" sheetId="3" r:id="rId2"/>
  </sheets>
  <definedNames>
    <definedName name="_xlnm._FilterDatabase" localSheetId="0" hidden="1">formulae!$D$13:$D$40</definedName>
    <definedName name="_xlnm.Print_Area" localSheetId="1">Timetable!$A$1:$AA$41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0" i="2" l="1"/>
  <c r="Y50" i="2"/>
  <c r="V50" i="2"/>
  <c r="T50" i="2"/>
  <c r="S50" i="2"/>
  <c r="Q50" i="2"/>
  <c r="O50" i="2"/>
  <c r="M50" i="2"/>
  <c r="K50" i="2"/>
  <c r="I50" i="2"/>
  <c r="G50" i="2"/>
  <c r="E50" i="2"/>
  <c r="D50" i="2"/>
  <c r="AB48" i="2"/>
  <c r="AA48" i="2"/>
  <c r="Z48" i="2"/>
  <c r="Y48" i="2"/>
  <c r="V48" i="2"/>
  <c r="T48" i="2"/>
  <c r="S48" i="2"/>
  <c r="Q48" i="2"/>
  <c r="O48" i="2"/>
  <c r="M48" i="2"/>
  <c r="K48" i="2"/>
  <c r="I48" i="2"/>
  <c r="G48" i="2"/>
  <c r="E48" i="2"/>
  <c r="D48" i="2"/>
  <c r="AB47" i="2"/>
  <c r="AA47" i="2"/>
  <c r="Z47" i="2"/>
  <c r="Y47" i="2"/>
  <c r="V47" i="2"/>
  <c r="T47" i="2"/>
  <c r="S47" i="2"/>
  <c r="Q47" i="2"/>
  <c r="O47" i="2"/>
  <c r="M47" i="2"/>
  <c r="K47" i="2"/>
  <c r="I47" i="2"/>
  <c r="G47" i="2"/>
  <c r="E47" i="2"/>
  <c r="D47" i="2"/>
  <c r="AB46" i="2"/>
  <c r="Z46" i="2"/>
  <c r="Y46" i="2"/>
  <c r="V46" i="2"/>
  <c r="T46" i="2"/>
  <c r="S46" i="2"/>
  <c r="Q46" i="2"/>
  <c r="O46" i="2"/>
  <c r="M46" i="2"/>
  <c r="K46" i="2"/>
  <c r="I46" i="2"/>
  <c r="G46" i="2"/>
  <c r="E46" i="2"/>
  <c r="D46" i="2"/>
  <c r="AB45" i="2"/>
  <c r="AA45" i="2"/>
  <c r="Z45" i="2"/>
  <c r="Y45" i="2"/>
  <c r="V45" i="2"/>
  <c r="T45" i="2"/>
  <c r="S45" i="2"/>
  <c r="Q45" i="2"/>
  <c r="O45" i="2"/>
  <c r="M45" i="2"/>
  <c r="K45" i="2"/>
  <c r="I45" i="2"/>
  <c r="G45" i="2"/>
  <c r="E45" i="2"/>
  <c r="D45" i="2"/>
  <c r="AB44" i="2"/>
  <c r="AA44" i="2"/>
  <c r="Z44" i="2"/>
  <c r="Y44" i="2"/>
  <c r="V44" i="2"/>
  <c r="T44" i="2"/>
  <c r="S44" i="2"/>
  <c r="Q44" i="2"/>
  <c r="O44" i="2"/>
  <c r="M44" i="2"/>
  <c r="K44" i="2"/>
  <c r="I44" i="2"/>
  <c r="G44" i="2"/>
  <c r="E44" i="2"/>
  <c r="D44" i="2"/>
</calcChain>
</file>

<file path=xl/sharedStrings.xml><?xml version="1.0" encoding="utf-8"?>
<sst xmlns="http://schemas.openxmlformats.org/spreadsheetml/2006/main" count="592" uniqueCount="47">
  <si>
    <t xml:space="preserve">June 2024 Timetable </t>
  </si>
  <si>
    <r>
      <t xml:space="preserve">Adult Untried Booking Line:-   </t>
    </r>
    <r>
      <rPr>
        <b/>
        <sz val="14"/>
        <color rgb="FF000000"/>
        <rFont val="Calibri"/>
        <family val="2"/>
      </rPr>
      <t>0141 770 2109</t>
    </r>
  </si>
  <si>
    <r>
      <t xml:space="preserve">* VISITORS MUST BOOK IN BY THE </t>
    </r>
    <r>
      <rPr>
        <b/>
        <u/>
        <sz val="11"/>
        <color rgb="FFFF0000"/>
        <rFont val="Calibri"/>
        <family val="2"/>
      </rPr>
      <t>CUT OFF TIME</t>
    </r>
    <r>
      <rPr>
        <b/>
        <sz val="11"/>
        <color rgb="FF000000"/>
        <rFont val="Calibri"/>
        <family val="2"/>
      </rPr>
      <t xml:space="preserve"> INDICATED BELOW NOT START TIME OF THE VISIT. *</t>
    </r>
  </si>
  <si>
    <t xml:space="preserve">MORNING </t>
  </si>
  <si>
    <t xml:space="preserve">Morning </t>
  </si>
  <si>
    <t>EVENING</t>
  </si>
  <si>
    <t> </t>
  </si>
  <si>
    <t>WEEKEND</t>
  </si>
  <si>
    <t xml:space="preserve">VIRTUAL VISITS / Closed Visits </t>
  </si>
  <si>
    <t>IN-PERSON VISITS</t>
  </si>
  <si>
    <t xml:space="preserve"> **Cut Off Time**</t>
  </si>
  <si>
    <t xml:space="preserve"> </t>
  </si>
  <si>
    <t xml:space="preserve">      Closed visits</t>
  </si>
  <si>
    <t xml:space="preserve">Estimated </t>
  </si>
  <si>
    <t>Start:-</t>
  </si>
  <si>
    <t>time of visit</t>
  </si>
  <si>
    <t>Finish:-</t>
  </si>
  <si>
    <t>Saturday</t>
  </si>
  <si>
    <t>C</t>
  </si>
  <si>
    <t>E/DSL</t>
  </si>
  <si>
    <t>A KIDS</t>
  </si>
  <si>
    <t>B</t>
  </si>
  <si>
    <t>D</t>
  </si>
  <si>
    <t>Sunday</t>
  </si>
  <si>
    <t>D/LETH</t>
  </si>
  <si>
    <t>A</t>
  </si>
  <si>
    <t>ENH</t>
  </si>
  <si>
    <t>Monday</t>
  </si>
  <si>
    <t>Tuesday</t>
  </si>
  <si>
    <t>B KIDS</t>
  </si>
  <si>
    <t>Wednesday</t>
  </si>
  <si>
    <t>Thursday</t>
  </si>
  <si>
    <t>Friday</t>
  </si>
  <si>
    <t xml:space="preserve">C KIDS </t>
  </si>
  <si>
    <t>D KIDS</t>
  </si>
  <si>
    <t xml:space="preserve">E/DSL KIDS </t>
  </si>
  <si>
    <t xml:space="preserve">A KIDS </t>
  </si>
  <si>
    <t xml:space="preserve">B KIDS </t>
  </si>
  <si>
    <t>E/DSL KIDS</t>
  </si>
  <si>
    <t>c</t>
  </si>
  <si>
    <t>E</t>
  </si>
  <si>
    <t>KIDS</t>
  </si>
  <si>
    <t>+</t>
  </si>
  <si>
    <t>CV cut off 10am</t>
  </si>
  <si>
    <t>CV cut off 10:45am</t>
  </si>
  <si>
    <t xml:space="preserve">E/DSL </t>
  </si>
  <si>
    <t>D/Leth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</si>
</sst>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FF0000"/>
      <name val="Calibri"/>
      <family val="2"/>
    </font>
    <font>
      <b/>
      <u/>
      <sz val="8"/>
      <color rgb="FF000000"/>
      <name val="Arial"/>
      <family val="2"/>
    </font>
    <font>
      <b/>
      <u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u/>
      <sz val="16"/>
      <color rgb="FF000000"/>
      <name val="Calibri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9"/>
      <color rgb="FF000000"/>
      <name val="Calibri"/>
      <family val="2"/>
    </font>
    <font>
      <b/>
      <u/>
      <sz val="8"/>
      <name val="Arial"/>
      <family val="2"/>
    </font>
    <font>
      <sz val="8"/>
      <color theme="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21A9C9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9"/>
        <bgColor rgb="FF000000"/>
      </patternFill>
    </fill>
    <fill>
      <patternFill patternType="gray0625">
        <fgColor rgb="FF000000"/>
        <bgColor theme="9"/>
      </patternFill>
    </fill>
    <fill>
      <patternFill patternType="gray0625">
        <fgColor rgb="FF000000"/>
        <bgColor theme="5"/>
      </patternFill>
    </fill>
    <fill>
      <patternFill patternType="solid">
        <fgColor theme="5"/>
        <bgColor rgb="FF000000"/>
      </patternFill>
    </fill>
    <fill>
      <patternFill patternType="gray0625">
        <fgColor rgb="FF000000"/>
        <bgColor theme="7"/>
      </patternFill>
    </fill>
    <fill>
      <patternFill patternType="gray0625">
        <fgColor rgb="FF000000"/>
        <bgColor theme="4"/>
      </patternFill>
    </fill>
    <fill>
      <patternFill patternType="solid">
        <fgColor theme="7"/>
        <bgColor rgb="FF000000"/>
      </patternFill>
    </fill>
    <fill>
      <patternFill patternType="solid">
        <fgColor rgb="FF21A9C9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gray0625">
        <fgColor rgb="FF000000"/>
        <bgColor rgb="FF92D050"/>
      </patternFill>
    </fill>
    <fill>
      <patternFill patternType="solid">
        <fgColor rgb="FF92D050"/>
        <bgColor rgb="FF000000"/>
      </patternFill>
    </fill>
    <fill>
      <patternFill patternType="gray0625">
        <fgColor rgb="FF000000"/>
        <bgColor theme="1"/>
      </patternFill>
    </fill>
    <fill>
      <patternFill patternType="solid">
        <fgColor theme="1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gray0625">
        <fgColor rgb="FF000000"/>
        <bgColor theme="0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7">
    <xf numFmtId="0" fontId="0" fillId="0" borderId="0" xfId="0"/>
    <xf numFmtId="0" fontId="7" fillId="24" borderId="17" xfId="0" applyFont="1" applyFill="1" applyBorder="1" applyAlignment="1">
      <alignment horizontal="center" vertical="center"/>
    </xf>
    <xf numFmtId="0" fontId="7" fillId="24" borderId="18" xfId="0" applyFont="1" applyFill="1" applyBorder="1" applyAlignment="1">
      <alignment horizontal="center" vertical="center"/>
    </xf>
    <xf numFmtId="0" fontId="7" fillId="24" borderId="30" xfId="0" applyFont="1" applyFill="1" applyBorder="1" applyAlignment="1">
      <alignment horizontal="center" vertical="center"/>
    </xf>
    <xf numFmtId="0" fontId="7" fillId="24" borderId="3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/>
    </xf>
    <xf numFmtId="0" fontId="7" fillId="6" borderId="57" xfId="0" applyFont="1" applyFill="1" applyBorder="1" applyAlignment="1">
      <alignment horizontal="center"/>
    </xf>
    <xf numFmtId="0" fontId="7" fillId="6" borderId="36" xfId="0" applyFont="1" applyFill="1" applyBorder="1" applyAlignment="1">
      <alignment horizontal="center"/>
    </xf>
    <xf numFmtId="0" fontId="7" fillId="6" borderId="37" xfId="0" applyFont="1" applyFill="1" applyBorder="1" applyAlignment="1">
      <alignment horizontal="center"/>
    </xf>
    <xf numFmtId="0" fontId="7" fillId="6" borderId="41" xfId="0" applyFont="1" applyFill="1" applyBorder="1" applyAlignment="1">
      <alignment horizontal="center"/>
    </xf>
    <xf numFmtId="0" fontId="7" fillId="6" borderId="45" xfId="0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7" fillId="24" borderId="30" xfId="0" applyFont="1" applyFill="1" applyBorder="1" applyAlignment="1">
      <alignment horizontal="center"/>
    </xf>
    <xf numFmtId="0" fontId="7" fillId="24" borderId="37" xfId="0" applyFont="1" applyFill="1" applyBorder="1" applyAlignment="1">
      <alignment horizontal="center"/>
    </xf>
    <xf numFmtId="0" fontId="7" fillId="6" borderId="49" xfId="0" applyFont="1" applyFill="1" applyBorder="1" applyAlignment="1">
      <alignment horizontal="center"/>
    </xf>
    <xf numFmtId="0" fontId="7" fillId="6" borderId="46" xfId="0" applyFont="1" applyFill="1" applyBorder="1" applyAlignment="1">
      <alignment horizontal="center"/>
    </xf>
    <xf numFmtId="15" fontId="7" fillId="0" borderId="0" xfId="0" applyNumberFormat="1" applyFont="1"/>
    <xf numFmtId="0" fontId="7" fillId="0" borderId="0" xfId="0" applyFont="1"/>
    <xf numFmtId="0" fontId="7" fillId="20" borderId="17" xfId="0" applyFont="1" applyFill="1" applyBorder="1" applyAlignment="1">
      <alignment horizontal="center" vertical="center"/>
    </xf>
    <xf numFmtId="0" fontId="7" fillId="7" borderId="41" xfId="0" applyFont="1" applyFill="1" applyBorder="1" applyAlignment="1">
      <alignment horizontal="center"/>
    </xf>
    <xf numFmtId="0" fontId="7" fillId="8" borderId="45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15" fillId="7" borderId="32" xfId="0" applyFont="1" applyFill="1" applyBorder="1" applyAlignment="1">
      <alignment horizontal="center"/>
    </xf>
    <xf numFmtId="0" fontId="7" fillId="7" borderId="49" xfId="0" applyFont="1" applyFill="1" applyBorder="1" applyAlignment="1">
      <alignment horizontal="center"/>
    </xf>
    <xf numFmtId="0" fontId="7" fillId="20" borderId="18" xfId="0" applyFont="1" applyFill="1" applyBorder="1" applyAlignment="1">
      <alignment horizontal="center" vertical="center"/>
    </xf>
    <xf numFmtId="0" fontId="7" fillId="20" borderId="30" xfId="0" applyFont="1" applyFill="1" applyBorder="1" applyAlignment="1">
      <alignment horizontal="center" vertical="center"/>
    </xf>
    <xf numFmtId="0" fontId="7" fillId="6" borderId="53" xfId="0" applyFont="1" applyFill="1" applyBorder="1" applyAlignment="1">
      <alignment horizontal="center"/>
    </xf>
    <xf numFmtId="0" fontId="7" fillId="4" borderId="37" xfId="0" applyFont="1" applyFill="1" applyBorder="1" applyAlignment="1">
      <alignment horizontal="center"/>
    </xf>
    <xf numFmtId="0" fontId="6" fillId="6" borderId="0" xfId="0" applyFont="1" applyFill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1" fillId="0" borderId="7" xfId="0" applyFont="1" applyBorder="1"/>
    <xf numFmtId="0" fontId="1" fillId="0" borderId="11" xfId="0" applyFont="1" applyBorder="1"/>
    <xf numFmtId="0" fontId="3" fillId="0" borderId="3" xfId="0" applyFont="1" applyBorder="1"/>
    <xf numFmtId="0" fontId="7" fillId="0" borderId="10" xfId="0" applyFont="1" applyBorder="1"/>
    <xf numFmtId="20" fontId="7" fillId="2" borderId="12" xfId="0" applyNumberFormat="1" applyFont="1" applyFill="1" applyBorder="1" applyAlignment="1">
      <alignment horizontal="center"/>
    </xf>
    <xf numFmtId="20" fontId="7" fillId="2" borderId="3" xfId="0" applyNumberFormat="1" applyFont="1" applyFill="1" applyBorder="1" applyAlignment="1">
      <alignment horizontal="center"/>
    </xf>
    <xf numFmtId="15" fontId="7" fillId="0" borderId="9" xfId="0" applyNumberFormat="1" applyFont="1" applyBorder="1"/>
    <xf numFmtId="0" fontId="16" fillId="0" borderId="0" xfId="0" applyFont="1"/>
    <xf numFmtId="0" fontId="7" fillId="0" borderId="9" xfId="0" applyFont="1" applyBorder="1"/>
    <xf numFmtId="0" fontId="2" fillId="0" borderId="5" xfId="0" applyFont="1" applyBorder="1"/>
    <xf numFmtId="20" fontId="7" fillId="2" borderId="24" xfId="0" applyNumberFormat="1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19" xfId="0" applyFont="1" applyFill="1" applyBorder="1"/>
    <xf numFmtId="0" fontId="7" fillId="7" borderId="19" xfId="0" applyFont="1" applyFill="1" applyBorder="1" applyAlignment="1">
      <alignment horizontal="center"/>
    </xf>
    <xf numFmtId="0" fontId="7" fillId="7" borderId="21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7" borderId="28" xfId="0" applyFont="1" applyFill="1" applyBorder="1" applyAlignment="1">
      <alignment horizontal="center"/>
    </xf>
    <xf numFmtId="0" fontId="7" fillId="5" borderId="0" xfId="0" applyFont="1" applyFill="1"/>
    <xf numFmtId="0" fontId="7" fillId="6" borderId="0" xfId="0" applyFont="1" applyFill="1" applyAlignment="1">
      <alignment horizontal="center"/>
    </xf>
    <xf numFmtId="0" fontId="3" fillId="8" borderId="16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0" xfId="0" applyFont="1" applyFill="1" applyAlignment="1">
      <alignment horizontal="center"/>
    </xf>
    <xf numFmtId="0" fontId="7" fillId="8" borderId="13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8" fillId="5" borderId="0" xfId="0" applyFont="1" applyFill="1"/>
    <xf numFmtId="0" fontId="6" fillId="7" borderId="0" xfId="0" applyFont="1" applyFill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8" borderId="8" xfId="0" applyFont="1" applyFill="1" applyBorder="1" applyAlignment="1">
      <alignment horizontal="center" wrapText="1"/>
    </xf>
    <xf numFmtId="0" fontId="7" fillId="7" borderId="25" xfId="0" applyFont="1" applyFill="1" applyBorder="1" applyAlignment="1">
      <alignment horizontal="center"/>
    </xf>
    <xf numFmtId="0" fontId="7" fillId="7" borderId="31" xfId="0" applyFont="1" applyFill="1" applyBorder="1" applyAlignment="1">
      <alignment horizontal="center"/>
    </xf>
    <xf numFmtId="0" fontId="17" fillId="8" borderId="24" xfId="0" applyFont="1" applyFill="1" applyBorder="1" applyAlignment="1">
      <alignment horizontal="center"/>
    </xf>
    <xf numFmtId="20" fontId="12" fillId="4" borderId="30" xfId="0" applyNumberFormat="1" applyFont="1" applyFill="1" applyBorder="1" applyAlignment="1">
      <alignment horizontal="center" wrapText="1"/>
    </xf>
    <xf numFmtId="0" fontId="13" fillId="8" borderId="30" xfId="0" applyFont="1" applyFill="1" applyBorder="1" applyAlignment="1">
      <alignment horizontal="center" wrapText="1"/>
    </xf>
    <xf numFmtId="0" fontId="12" fillId="4" borderId="30" xfId="0" applyFont="1" applyFill="1" applyBorder="1" applyAlignment="1">
      <alignment horizontal="center" wrapText="1"/>
    </xf>
    <xf numFmtId="0" fontId="14" fillId="8" borderId="30" xfId="0" applyFont="1" applyFill="1" applyBorder="1" applyAlignment="1">
      <alignment horizontal="center" wrapText="1"/>
    </xf>
    <xf numFmtId="0" fontId="5" fillId="8" borderId="30" xfId="0" applyFont="1" applyFill="1" applyBorder="1" applyAlignment="1">
      <alignment horizontal="center" wrapText="1"/>
    </xf>
    <xf numFmtId="0" fontId="7" fillId="8" borderId="30" xfId="0" applyFont="1" applyFill="1" applyBorder="1" applyAlignment="1">
      <alignment horizontal="center" wrapText="1"/>
    </xf>
    <xf numFmtId="0" fontId="7" fillId="7" borderId="30" xfId="0" applyFont="1" applyFill="1" applyBorder="1" applyAlignment="1">
      <alignment horizontal="center"/>
    </xf>
    <xf numFmtId="0" fontId="1" fillId="8" borderId="34" xfId="0" applyFont="1" applyFill="1" applyBorder="1" applyAlignment="1">
      <alignment horizontal="center"/>
    </xf>
    <xf numFmtId="20" fontId="12" fillId="4" borderId="36" xfId="0" applyNumberFormat="1" applyFont="1" applyFill="1" applyBorder="1" applyAlignment="1">
      <alignment horizontal="center" wrapText="1"/>
    </xf>
    <xf numFmtId="0" fontId="7" fillId="7" borderId="37" xfId="0" applyFont="1" applyFill="1" applyBorder="1" applyAlignment="1">
      <alignment horizontal="center"/>
    </xf>
    <xf numFmtId="0" fontId="7" fillId="9" borderId="9" xfId="0" applyFont="1" applyFill="1" applyBorder="1" applyAlignment="1">
      <alignment horizontal="center"/>
    </xf>
    <xf numFmtId="0" fontId="7" fillId="10" borderId="30" xfId="0" applyFont="1" applyFill="1" applyBorder="1" applyAlignment="1">
      <alignment horizontal="center"/>
    </xf>
    <xf numFmtId="0" fontId="7" fillId="11" borderId="30" xfId="0" applyFont="1" applyFill="1" applyBorder="1" applyAlignment="1">
      <alignment horizontal="center"/>
    </xf>
    <xf numFmtId="0" fontId="7" fillId="13" borderId="37" xfId="0" applyFont="1" applyFill="1" applyBorder="1" applyAlignment="1">
      <alignment horizontal="center"/>
    </xf>
    <xf numFmtId="0" fontId="7" fillId="5" borderId="0" xfId="0" applyFont="1" applyFill="1" applyAlignment="1">
      <alignment horizontal="left" vertical="top"/>
    </xf>
    <xf numFmtId="0" fontId="7" fillId="6" borderId="0" xfId="0" applyFont="1" applyFill="1" applyAlignment="1">
      <alignment horizontal="left" vertical="top"/>
    </xf>
    <xf numFmtId="0" fontId="8" fillId="5" borderId="0" xfId="0" applyFont="1" applyFill="1" applyAlignment="1">
      <alignment horizontal="left" vertical="top"/>
    </xf>
    <xf numFmtId="0" fontId="16" fillId="0" borderId="0" xfId="0" applyFont="1" applyAlignment="1">
      <alignment horizontal="left" vertical="top"/>
    </xf>
    <xf numFmtId="0" fontId="7" fillId="6" borderId="0" xfId="0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20" fontId="4" fillId="6" borderId="0" xfId="0" applyNumberFormat="1" applyFont="1" applyFill="1" applyAlignment="1">
      <alignment horizontal="center" vertical="top"/>
    </xf>
    <xf numFmtId="1" fontId="0" fillId="0" borderId="0" xfId="0" applyNumberFormat="1"/>
    <xf numFmtId="1" fontId="0" fillId="5" borderId="0" xfId="0" applyNumberFormat="1" applyFill="1"/>
    <xf numFmtId="1" fontId="0" fillId="0" borderId="0" xfId="0" applyNumberForma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20" fontId="12" fillId="4" borderId="5" xfId="0" applyNumberFormat="1" applyFont="1" applyFill="1" applyBorder="1" applyAlignment="1">
      <alignment horizontal="center" wrapText="1"/>
    </xf>
    <xf numFmtId="20" fontId="12" fillId="4" borderId="38" xfId="0" applyNumberFormat="1" applyFont="1" applyFill="1" applyBorder="1" applyAlignment="1">
      <alignment horizontal="center" wrapText="1"/>
    </xf>
    <xf numFmtId="20" fontId="12" fillId="4" borderId="6" xfId="0" applyNumberFormat="1" applyFont="1" applyFill="1" applyBorder="1" applyAlignment="1">
      <alignment horizontal="center" wrapText="1"/>
    </xf>
    <xf numFmtId="0" fontId="0" fillId="8" borderId="0" xfId="0" applyFill="1"/>
    <xf numFmtId="0" fontId="7" fillId="7" borderId="32" xfId="0" applyFont="1" applyFill="1" applyBorder="1" applyAlignment="1">
      <alignment horizontal="center"/>
    </xf>
    <xf numFmtId="0" fontId="15" fillId="7" borderId="20" xfId="0" applyFont="1" applyFill="1" applyBorder="1" applyAlignment="1">
      <alignment horizontal="center"/>
    </xf>
    <xf numFmtId="0" fontId="15" fillId="7" borderId="27" xfId="0" applyFont="1" applyFill="1" applyBorder="1" applyAlignment="1">
      <alignment horizontal="center"/>
    </xf>
    <xf numFmtId="0" fontId="7" fillId="7" borderId="36" xfId="0" applyFont="1" applyFill="1" applyBorder="1" applyAlignment="1">
      <alignment horizontal="center"/>
    </xf>
    <xf numFmtId="0" fontId="7" fillId="8" borderId="37" xfId="0" applyFont="1" applyFill="1" applyBorder="1" applyAlignment="1">
      <alignment horizontal="center" wrapText="1"/>
    </xf>
    <xf numFmtId="0" fontId="7" fillId="8" borderId="39" xfId="0" applyFont="1" applyFill="1" applyBorder="1" applyAlignment="1">
      <alignment horizontal="center" wrapText="1"/>
    </xf>
    <xf numFmtId="20" fontId="7" fillId="16" borderId="9" xfId="0" applyNumberFormat="1" applyFont="1" applyFill="1" applyBorder="1" applyAlignment="1">
      <alignment horizontal="center" wrapText="1"/>
    </xf>
    <xf numFmtId="0" fontId="7" fillId="8" borderId="19" xfId="0" applyFont="1" applyFill="1" applyBorder="1" applyAlignment="1">
      <alignment horizontal="center" wrapText="1"/>
    </xf>
    <xf numFmtId="20" fontId="7" fillId="16" borderId="33" xfId="0" applyNumberFormat="1" applyFont="1" applyFill="1" applyBorder="1" applyAlignment="1">
      <alignment horizontal="center" wrapText="1"/>
    </xf>
    <xf numFmtId="20" fontId="7" fillId="16" borderId="35" xfId="0" applyNumberFormat="1" applyFont="1" applyFill="1" applyBorder="1" applyAlignment="1">
      <alignment horizontal="center" wrapText="1"/>
    </xf>
    <xf numFmtId="20" fontId="7" fillId="16" borderId="24" xfId="0" applyNumberFormat="1" applyFont="1" applyFill="1" applyBorder="1" applyAlignment="1">
      <alignment horizontal="center" wrapText="1"/>
    </xf>
    <xf numFmtId="0" fontId="7" fillId="6" borderId="0" xfId="0" applyFont="1" applyFill="1" applyAlignment="1">
      <alignment horizontal="right" vertical="top"/>
    </xf>
    <xf numFmtId="0" fontId="7" fillId="5" borderId="0" xfId="0" applyFont="1" applyFill="1" applyAlignment="1">
      <alignment horizontal="right" vertical="top"/>
    </xf>
    <xf numFmtId="0" fontId="8" fillId="5" borderId="0" xfId="0" applyFont="1" applyFill="1" applyAlignment="1">
      <alignment horizontal="right" vertical="top"/>
    </xf>
    <xf numFmtId="0" fontId="7" fillId="7" borderId="0" xfId="0" applyFont="1" applyFill="1"/>
    <xf numFmtId="0" fontId="7" fillId="8" borderId="0" xfId="0" applyFont="1" applyFill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6" fillId="6" borderId="0" xfId="0" applyFont="1" applyFill="1" applyAlignment="1">
      <alignment horizontal="center" vertical="top"/>
    </xf>
    <xf numFmtId="0" fontId="6" fillId="6" borderId="0" xfId="0" applyFont="1" applyFill="1" applyAlignment="1">
      <alignment horizontal="center"/>
    </xf>
    <xf numFmtId="0" fontId="6" fillId="5" borderId="0" xfId="0" applyFont="1" applyFill="1" applyAlignment="1">
      <alignment horizontal="center" vertical="top"/>
    </xf>
    <xf numFmtId="0" fontId="21" fillId="5" borderId="28" xfId="0" applyFont="1" applyFill="1" applyBorder="1" applyAlignment="1">
      <alignment horizontal="center" vertical="top"/>
    </xf>
    <xf numFmtId="0" fontId="21" fillId="5" borderId="0" xfId="0" applyFont="1" applyFill="1" applyAlignment="1">
      <alignment horizontal="center"/>
    </xf>
    <xf numFmtId="0" fontId="21" fillId="5" borderId="0" xfId="0" applyFont="1" applyFill="1" applyAlignment="1">
      <alignment horizontal="center" vertical="top"/>
    </xf>
    <xf numFmtId="0" fontId="7" fillId="7" borderId="45" xfId="0" applyFont="1" applyFill="1" applyBorder="1"/>
    <xf numFmtId="0" fontId="7" fillId="7" borderId="45" xfId="0" applyFont="1" applyFill="1" applyBorder="1" applyAlignment="1">
      <alignment horizontal="center"/>
    </xf>
    <xf numFmtId="0" fontId="7" fillId="7" borderId="46" xfId="0" applyFont="1" applyFill="1" applyBorder="1"/>
    <xf numFmtId="0" fontId="7" fillId="7" borderId="39" xfId="0" applyFont="1" applyFill="1" applyBorder="1" applyAlignment="1">
      <alignment horizontal="center"/>
    </xf>
    <xf numFmtId="0" fontId="7" fillId="7" borderId="25" xfId="0" applyFont="1" applyFill="1" applyBorder="1"/>
    <xf numFmtId="0" fontId="7" fillId="14" borderId="37" xfId="0" applyFont="1" applyFill="1" applyBorder="1" applyAlignment="1">
      <alignment horizontal="center"/>
    </xf>
    <xf numFmtId="0" fontId="7" fillId="19" borderId="37" xfId="0" applyFont="1" applyFill="1" applyBorder="1" applyAlignment="1">
      <alignment horizontal="center"/>
    </xf>
    <xf numFmtId="0" fontId="7" fillId="18" borderId="37" xfId="0" applyFont="1" applyFill="1" applyBorder="1" applyAlignment="1">
      <alignment horizontal="center"/>
    </xf>
    <xf numFmtId="0" fontId="7" fillId="12" borderId="9" xfId="0" applyFont="1" applyFill="1" applyBorder="1" applyAlignment="1">
      <alignment horizontal="center"/>
    </xf>
    <xf numFmtId="0" fontId="7" fillId="6" borderId="0" xfId="0" applyFont="1" applyFill="1"/>
    <xf numFmtId="0" fontId="7" fillId="7" borderId="0" xfId="0" applyFont="1" applyFill="1" applyAlignment="1">
      <alignment horizontal="center"/>
    </xf>
    <xf numFmtId="0" fontId="7" fillId="8" borderId="0" xfId="0" applyFont="1" applyFill="1"/>
    <xf numFmtId="0" fontId="6" fillId="6" borderId="28" xfId="0" applyFont="1" applyFill="1" applyBorder="1" applyAlignment="1">
      <alignment horizontal="center" vertical="top"/>
    </xf>
    <xf numFmtId="20" fontId="7" fillId="16" borderId="7" xfId="0" applyNumberFormat="1" applyFont="1" applyFill="1" applyBorder="1" applyAlignment="1">
      <alignment horizontal="center" wrapText="1"/>
    </xf>
    <xf numFmtId="20" fontId="7" fillId="16" borderId="20" xfId="0" applyNumberFormat="1" applyFont="1" applyFill="1" applyBorder="1" applyAlignment="1">
      <alignment horizontal="center" wrapText="1"/>
    </xf>
    <xf numFmtId="20" fontId="22" fillId="4" borderId="30" xfId="0" applyNumberFormat="1" applyFont="1" applyFill="1" applyBorder="1" applyAlignment="1">
      <alignment horizontal="center" wrapText="1"/>
    </xf>
    <xf numFmtId="0" fontId="1" fillId="0" borderId="1" xfId="0" applyFont="1" applyBorder="1"/>
    <xf numFmtId="0" fontId="1" fillId="0" borderId="2" xfId="0" applyFont="1" applyBorder="1"/>
    <xf numFmtId="0" fontId="7" fillId="8" borderId="5" xfId="0" applyFont="1" applyFill="1" applyBorder="1"/>
    <xf numFmtId="0" fontId="7" fillId="7" borderId="5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2" fontId="0" fillId="0" borderId="0" xfId="0" applyNumberFormat="1" applyAlignment="1">
      <alignment horizontal="left"/>
    </xf>
    <xf numFmtId="20" fontId="22" fillId="7" borderId="27" xfId="0" applyNumberFormat="1" applyFont="1" applyFill="1" applyBorder="1" applyAlignment="1">
      <alignment horizontal="center" wrapText="1"/>
    </xf>
    <xf numFmtId="20" fontId="7" fillId="8" borderId="32" xfId="0" applyNumberFormat="1" applyFont="1" applyFill="1" applyBorder="1" applyAlignment="1">
      <alignment horizontal="center" wrapText="1"/>
    </xf>
    <xf numFmtId="0" fontId="7" fillId="21" borderId="30" xfId="0" applyFont="1" applyFill="1" applyBorder="1" applyAlignment="1">
      <alignment horizontal="center"/>
    </xf>
    <xf numFmtId="0" fontId="7" fillId="21" borderId="25" xfId="0" applyFont="1" applyFill="1" applyBorder="1" applyAlignment="1">
      <alignment horizontal="center"/>
    </xf>
    <xf numFmtId="0" fontId="7" fillId="21" borderId="30" xfId="0" applyFont="1" applyFill="1" applyBorder="1" applyAlignment="1">
      <alignment horizontal="center" wrapText="1"/>
    </xf>
    <xf numFmtId="0" fontId="7" fillId="21" borderId="45" xfId="0" applyFont="1" applyFill="1" applyBorder="1" applyAlignment="1">
      <alignment horizontal="center"/>
    </xf>
    <xf numFmtId="0" fontId="6" fillId="7" borderId="0" xfId="0" applyFont="1" applyFill="1" applyAlignment="1">
      <alignment horizontal="center" vertical="top"/>
    </xf>
    <xf numFmtId="20" fontId="12" fillId="7" borderId="52" xfId="0" applyNumberFormat="1" applyFont="1" applyFill="1" applyBorder="1" applyAlignment="1">
      <alignment horizontal="center" wrapText="1"/>
    </xf>
    <xf numFmtId="0" fontId="12" fillId="7" borderId="30" xfId="0" applyFont="1" applyFill="1" applyBorder="1" applyAlignment="1">
      <alignment horizontal="center" wrapText="1"/>
    </xf>
    <xf numFmtId="20" fontId="7" fillId="2" borderId="33" xfId="0" applyNumberFormat="1" applyFont="1" applyFill="1" applyBorder="1" applyAlignment="1">
      <alignment horizontal="center"/>
    </xf>
    <xf numFmtId="20" fontId="7" fillId="2" borderId="35" xfId="0" applyNumberFormat="1" applyFont="1" applyFill="1" applyBorder="1" applyAlignment="1">
      <alignment horizontal="center" wrapText="1"/>
    </xf>
    <xf numFmtId="20" fontId="7" fillId="2" borderId="54" xfId="0" applyNumberFormat="1" applyFont="1" applyFill="1" applyBorder="1" applyAlignment="1">
      <alignment horizontal="center"/>
    </xf>
    <xf numFmtId="20" fontId="7" fillId="2" borderId="55" xfId="0" applyNumberFormat="1" applyFont="1" applyFill="1" applyBorder="1" applyAlignment="1">
      <alignment horizontal="center" wrapText="1"/>
    </xf>
    <xf numFmtId="20" fontId="7" fillId="8" borderId="27" xfId="0" applyNumberFormat="1" applyFont="1" applyFill="1" applyBorder="1" applyAlignment="1">
      <alignment horizontal="center" wrapText="1"/>
    </xf>
    <xf numFmtId="20" fontId="7" fillId="16" borderId="55" xfId="0" applyNumberFormat="1" applyFont="1" applyFill="1" applyBorder="1" applyAlignment="1">
      <alignment horizontal="center" wrapText="1"/>
    </xf>
    <xf numFmtId="20" fontId="7" fillId="16" borderId="54" xfId="0" applyNumberFormat="1" applyFont="1" applyFill="1" applyBorder="1" applyAlignment="1">
      <alignment horizontal="center" wrapText="1"/>
    </xf>
    <xf numFmtId="20" fontId="7" fillId="2" borderId="1" xfId="0" applyNumberFormat="1" applyFont="1" applyFill="1" applyBorder="1" applyAlignment="1">
      <alignment horizontal="center"/>
    </xf>
    <xf numFmtId="20" fontId="22" fillId="4" borderId="51" xfId="0" applyNumberFormat="1" applyFont="1" applyFill="1" applyBorder="1" applyAlignment="1">
      <alignment horizontal="center" wrapText="1"/>
    </xf>
    <xf numFmtId="20" fontId="7" fillId="16" borderId="26" xfId="0" applyNumberFormat="1" applyFont="1" applyFill="1" applyBorder="1" applyAlignment="1">
      <alignment horizontal="center" wrapText="1"/>
    </xf>
    <xf numFmtId="20" fontId="7" fillId="16" borderId="50" xfId="0" applyNumberFormat="1" applyFont="1" applyFill="1" applyBorder="1" applyAlignment="1">
      <alignment horizontal="center" wrapText="1"/>
    </xf>
    <xf numFmtId="20" fontId="12" fillId="4" borderId="51" xfId="0" applyNumberFormat="1" applyFont="1" applyFill="1" applyBorder="1" applyAlignment="1">
      <alignment horizontal="center" wrapText="1"/>
    </xf>
    <xf numFmtId="20" fontId="7" fillId="16" borderId="56" xfId="0" applyNumberFormat="1" applyFont="1" applyFill="1" applyBorder="1" applyAlignment="1">
      <alignment horizontal="center" wrapText="1"/>
    </xf>
    <xf numFmtId="20" fontId="7" fillId="16" borderId="51" xfId="0" applyNumberFormat="1" applyFont="1" applyFill="1" applyBorder="1" applyAlignment="1">
      <alignment horizontal="center" wrapText="1"/>
    </xf>
    <xf numFmtId="0" fontId="5" fillId="8" borderId="3" xfId="0" applyFont="1" applyFill="1" applyBorder="1" applyAlignment="1">
      <alignment wrapText="1"/>
    </xf>
    <xf numFmtId="0" fontId="5" fillId="8" borderId="14" xfId="0" applyFont="1" applyFill="1" applyBorder="1" applyAlignment="1">
      <alignment wrapText="1"/>
    </xf>
    <xf numFmtId="0" fontId="17" fillId="0" borderId="7" xfId="0" applyFont="1" applyBorder="1"/>
    <xf numFmtId="0" fontId="17" fillId="0" borderId="11" xfId="0" applyFont="1" applyBorder="1"/>
    <xf numFmtId="0" fontId="17" fillId="0" borderId="48" xfId="0" applyFont="1" applyBorder="1"/>
    <xf numFmtId="0" fontId="5" fillId="8" borderId="44" xfId="0" applyFont="1" applyFill="1" applyBorder="1" applyAlignment="1">
      <alignment wrapText="1"/>
    </xf>
    <xf numFmtId="0" fontId="5" fillId="8" borderId="47" xfId="0" applyFont="1" applyFill="1" applyBorder="1" applyAlignment="1">
      <alignment wrapText="1"/>
    </xf>
    <xf numFmtId="0" fontId="2" fillId="0" borderId="1" xfId="0" applyFont="1" applyBorder="1"/>
    <xf numFmtId="0" fontId="2" fillId="0" borderId="2" xfId="0" applyFont="1" applyBorder="1"/>
    <xf numFmtId="0" fontId="7" fillId="8" borderId="30" xfId="0" applyFont="1" applyFill="1" applyBorder="1" applyAlignment="1">
      <alignment horizontal="center"/>
    </xf>
    <xf numFmtId="20" fontId="7" fillId="16" borderId="29" xfId="0" applyNumberFormat="1" applyFont="1" applyFill="1" applyBorder="1" applyAlignment="1">
      <alignment horizontal="center" wrapText="1"/>
    </xf>
    <xf numFmtId="0" fontId="7" fillId="4" borderId="30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22" borderId="30" xfId="0" applyFont="1" applyFill="1" applyBorder="1" applyAlignment="1">
      <alignment horizontal="center"/>
    </xf>
    <xf numFmtId="0" fontId="7" fillId="23" borderId="30" xfId="0" applyFont="1" applyFill="1" applyBorder="1" applyAlignment="1">
      <alignment horizontal="center"/>
    </xf>
    <xf numFmtId="0" fontId="7" fillId="15" borderId="22" xfId="0" applyFont="1" applyFill="1" applyBorder="1" applyAlignment="1">
      <alignment horizontal="center"/>
    </xf>
    <xf numFmtId="20" fontId="7" fillId="22" borderId="24" xfId="0" applyNumberFormat="1" applyFont="1" applyFill="1" applyBorder="1" applyAlignment="1">
      <alignment horizontal="center" wrapText="1"/>
    </xf>
    <xf numFmtId="0" fontId="10" fillId="5" borderId="0" xfId="0" applyFont="1" applyFill="1"/>
    <xf numFmtId="0" fontId="0" fillId="0" borderId="0" xfId="0" applyAlignment="1">
      <alignment horizontal="center" vertical="center"/>
    </xf>
    <xf numFmtId="0" fontId="19" fillId="5" borderId="0" xfId="0" applyFont="1" applyFill="1" applyAlignment="1">
      <alignment horizontal="center"/>
    </xf>
    <xf numFmtId="0" fontId="0" fillId="5" borderId="0" xfId="0" applyFill="1"/>
    <xf numFmtId="0" fontId="7" fillId="7" borderId="0" xfId="0" applyFont="1" applyFill="1" applyAlignment="1">
      <alignment horizontal="center" vertical="top"/>
    </xf>
    <xf numFmtId="0" fontId="7" fillId="20" borderId="37" xfId="0" applyFont="1" applyFill="1" applyBorder="1" applyAlignment="1">
      <alignment horizontal="center"/>
    </xf>
    <xf numFmtId="0" fontId="7" fillId="20" borderId="30" xfId="0" applyFont="1" applyFill="1" applyBorder="1" applyAlignment="1">
      <alignment horizontal="center"/>
    </xf>
    <xf numFmtId="0" fontId="7" fillId="20" borderId="3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7" fillId="6" borderId="32" xfId="0" applyFont="1" applyFill="1" applyBorder="1" applyAlignment="1">
      <alignment horizontal="center"/>
    </xf>
    <xf numFmtId="0" fontId="7" fillId="20" borderId="0" xfId="0" applyFont="1" applyFill="1" applyAlignment="1">
      <alignment horizontal="center"/>
    </xf>
    <xf numFmtId="0" fontId="5" fillId="5" borderId="14" xfId="0" applyFont="1" applyFill="1" applyBorder="1" applyAlignment="1">
      <alignment wrapText="1"/>
    </xf>
    <xf numFmtId="0" fontId="5" fillId="5" borderId="3" xfId="0" applyFont="1" applyFill="1" applyBorder="1" applyAlignment="1">
      <alignment horizontal="center" wrapText="1"/>
    </xf>
    <xf numFmtId="0" fontId="7" fillId="0" borderId="0" xfId="0" quotePrefix="1" applyFont="1"/>
    <xf numFmtId="0" fontId="23" fillId="24" borderId="17" xfId="0" applyFont="1" applyFill="1" applyBorder="1" applyAlignment="1">
      <alignment horizontal="center" vertical="center"/>
    </xf>
    <xf numFmtId="0" fontId="23" fillId="6" borderId="30" xfId="0" applyFont="1" applyFill="1" applyBorder="1" applyAlignment="1">
      <alignment horizontal="center"/>
    </xf>
    <xf numFmtId="0" fontId="23" fillId="6" borderId="36" xfId="0" applyFont="1" applyFill="1" applyBorder="1" applyAlignment="1">
      <alignment horizontal="center"/>
    </xf>
    <xf numFmtId="0" fontId="23" fillId="6" borderId="37" xfId="0" applyFont="1" applyFill="1" applyBorder="1" applyAlignment="1">
      <alignment horizontal="center"/>
    </xf>
    <xf numFmtId="0" fontId="23" fillId="5" borderId="45" xfId="0" applyFont="1" applyFill="1" applyBorder="1" applyAlignment="1">
      <alignment horizontal="center"/>
    </xf>
    <xf numFmtId="0" fontId="23" fillId="6" borderId="41" xfId="0" applyFont="1" applyFill="1" applyBorder="1" applyAlignment="1">
      <alignment horizontal="center"/>
    </xf>
    <xf numFmtId="0" fontId="23" fillId="24" borderId="30" xfId="0" applyFont="1" applyFill="1" applyBorder="1" applyAlignment="1">
      <alignment horizontal="center"/>
    </xf>
    <xf numFmtId="0" fontId="23" fillId="24" borderId="37" xfId="0" applyFont="1" applyFill="1" applyBorder="1" applyAlignment="1">
      <alignment horizontal="center"/>
    </xf>
    <xf numFmtId="20" fontId="23" fillId="2" borderId="1" xfId="0" applyNumberFormat="1" applyFont="1" applyFill="1" applyBorder="1" applyAlignment="1">
      <alignment horizontal="center"/>
    </xf>
    <xf numFmtId="20" fontId="23" fillId="2" borderId="3" xfId="0" applyNumberFormat="1" applyFont="1" applyFill="1" applyBorder="1" applyAlignment="1">
      <alignment horizontal="center"/>
    </xf>
    <xf numFmtId="20" fontId="23" fillId="2" borderId="24" xfId="0" applyNumberFormat="1" applyFont="1" applyFill="1" applyBorder="1" applyAlignment="1">
      <alignment horizontal="center"/>
    </xf>
    <xf numFmtId="20" fontId="23" fillId="2" borderId="12" xfId="0" applyNumberFormat="1" applyFont="1" applyFill="1" applyBorder="1" applyAlignment="1">
      <alignment horizontal="center"/>
    </xf>
    <xf numFmtId="20" fontId="23" fillId="16" borderId="9" xfId="0" applyNumberFormat="1" applyFont="1" applyFill="1" applyBorder="1" applyAlignment="1">
      <alignment horizontal="center" wrapText="1"/>
    </xf>
    <xf numFmtId="20" fontId="23" fillId="16" borderId="29" xfId="0" applyNumberFormat="1" applyFont="1" applyFill="1" applyBorder="1" applyAlignment="1">
      <alignment horizontal="center" wrapText="1"/>
    </xf>
    <xf numFmtId="20" fontId="23" fillId="16" borderId="33" xfId="0" applyNumberFormat="1" applyFont="1" applyFill="1" applyBorder="1" applyAlignment="1">
      <alignment horizontal="center" wrapText="1"/>
    </xf>
    <xf numFmtId="20" fontId="23" fillId="16" borderId="54" xfId="0" applyNumberFormat="1" applyFont="1" applyFill="1" applyBorder="1" applyAlignment="1">
      <alignment horizontal="center" wrapText="1"/>
    </xf>
    <xf numFmtId="20" fontId="23" fillId="16" borderId="35" xfId="0" applyNumberFormat="1" applyFont="1" applyFill="1" applyBorder="1" applyAlignment="1">
      <alignment horizontal="center" wrapText="1"/>
    </xf>
    <xf numFmtId="20" fontId="23" fillId="16" borderId="55" xfId="0" applyNumberFormat="1" applyFont="1" applyFill="1" applyBorder="1" applyAlignment="1">
      <alignment horizontal="center" wrapText="1"/>
    </xf>
    <xf numFmtId="20" fontId="23" fillId="16" borderId="26" xfId="0" applyNumberFormat="1" applyFont="1" applyFill="1" applyBorder="1" applyAlignment="1">
      <alignment horizontal="center" wrapText="1"/>
    </xf>
    <xf numFmtId="20" fontId="23" fillId="16" borderId="56" xfId="0" applyNumberFormat="1" applyFont="1" applyFill="1" applyBorder="1" applyAlignment="1">
      <alignment horizontal="center" wrapText="1"/>
    </xf>
    <xf numFmtId="20" fontId="23" fillId="16" borderId="50" xfId="0" applyNumberFormat="1" applyFont="1" applyFill="1" applyBorder="1" applyAlignment="1">
      <alignment horizontal="center" wrapText="1"/>
    </xf>
    <xf numFmtId="20" fontId="23" fillId="16" borderId="51" xfId="0" applyNumberFormat="1" applyFont="1" applyFill="1" applyBorder="1" applyAlignment="1">
      <alignment horizontal="center" wrapText="1"/>
    </xf>
    <xf numFmtId="20" fontId="23" fillId="2" borderId="33" xfId="0" applyNumberFormat="1" applyFont="1" applyFill="1" applyBorder="1" applyAlignment="1">
      <alignment horizontal="center"/>
    </xf>
    <xf numFmtId="20" fontId="23" fillId="2" borderId="35" xfId="0" applyNumberFormat="1" applyFont="1" applyFill="1" applyBorder="1" applyAlignment="1">
      <alignment horizontal="center" wrapText="1"/>
    </xf>
    <xf numFmtId="20" fontId="23" fillId="2" borderId="54" xfId="0" applyNumberFormat="1" applyFont="1" applyFill="1" applyBorder="1" applyAlignment="1">
      <alignment horizontal="center"/>
    </xf>
    <xf numFmtId="20" fontId="23" fillId="2" borderId="55" xfId="0" applyNumberFormat="1" applyFont="1" applyFill="1" applyBorder="1" applyAlignment="1">
      <alignment horizontal="center" wrapText="1"/>
    </xf>
    <xf numFmtId="20" fontId="23" fillId="16" borderId="24" xfId="0" applyNumberFormat="1" applyFont="1" applyFill="1" applyBorder="1" applyAlignment="1">
      <alignment horizontal="center" wrapText="1"/>
    </xf>
    <xf numFmtId="20" fontId="23" fillId="16" borderId="7" xfId="0" applyNumberFormat="1" applyFont="1" applyFill="1" applyBorder="1" applyAlignment="1">
      <alignment horizontal="center" wrapText="1"/>
    </xf>
    <xf numFmtId="20" fontId="23" fillId="16" borderId="20" xfId="0" applyNumberFormat="1" applyFont="1" applyFill="1" applyBorder="1" applyAlignment="1">
      <alignment horizontal="center" wrapText="1"/>
    </xf>
    <xf numFmtId="0" fontId="23" fillId="6" borderId="57" xfId="0" applyFont="1" applyFill="1" applyBorder="1" applyAlignment="1">
      <alignment horizontal="center"/>
    </xf>
    <xf numFmtId="0" fontId="23" fillId="6" borderId="45" xfId="0" applyFont="1" applyFill="1" applyBorder="1" applyAlignment="1">
      <alignment horizontal="center"/>
    </xf>
    <xf numFmtId="0" fontId="23" fillId="22" borderId="30" xfId="0" applyFont="1" applyFill="1" applyBorder="1" applyAlignment="1">
      <alignment horizontal="center"/>
    </xf>
    <xf numFmtId="0" fontId="23" fillId="24" borderId="18" xfId="0" applyFont="1" applyFill="1" applyBorder="1" applyAlignment="1">
      <alignment horizontal="center" vertical="center"/>
    </xf>
    <xf numFmtId="0" fontId="23" fillId="6" borderId="49" xfId="0" applyFont="1" applyFill="1" applyBorder="1" applyAlignment="1">
      <alignment horizontal="center"/>
    </xf>
    <xf numFmtId="0" fontId="23" fillId="6" borderId="46" xfId="0" applyFont="1" applyFill="1" applyBorder="1" applyAlignment="1">
      <alignment horizontal="center"/>
    </xf>
    <xf numFmtId="0" fontId="23" fillId="5" borderId="30" xfId="0" applyFont="1" applyFill="1" applyBorder="1" applyAlignment="1">
      <alignment horizontal="center"/>
    </xf>
    <xf numFmtId="0" fontId="23" fillId="6" borderId="53" xfId="0" applyFont="1" applyFill="1" applyBorder="1" applyAlignment="1">
      <alignment horizontal="center"/>
    </xf>
    <xf numFmtId="0" fontId="23" fillId="13" borderId="37" xfId="0" applyFont="1" applyFill="1" applyBorder="1" applyAlignment="1">
      <alignment horizontal="center"/>
    </xf>
    <xf numFmtId="0" fontId="23" fillId="10" borderId="30" xfId="0" applyFont="1" applyFill="1" applyBorder="1" applyAlignment="1">
      <alignment horizontal="center"/>
    </xf>
    <xf numFmtId="0" fontId="23" fillId="6" borderId="21" xfId="0" applyFont="1" applyFill="1" applyBorder="1" applyAlignment="1">
      <alignment horizontal="center"/>
    </xf>
    <xf numFmtId="0" fontId="23" fillId="24" borderId="30" xfId="0" applyFont="1" applyFill="1" applyBorder="1" applyAlignment="1">
      <alignment horizontal="center" vertical="center"/>
    </xf>
    <xf numFmtId="0" fontId="23" fillId="4" borderId="45" xfId="0" applyFont="1" applyFill="1" applyBorder="1" applyAlignment="1">
      <alignment horizontal="center"/>
    </xf>
    <xf numFmtId="0" fontId="23" fillId="24" borderId="3" xfId="0" applyFont="1" applyFill="1" applyBorder="1" applyAlignment="1">
      <alignment horizontal="center" vertical="center"/>
    </xf>
    <xf numFmtId="0" fontId="23" fillId="5" borderId="0" xfId="0" applyFont="1" applyFill="1" applyAlignment="1">
      <alignment horizontal="center" wrapText="1"/>
    </xf>
    <xf numFmtId="0" fontId="23" fillId="11" borderId="30" xfId="0" applyFont="1" applyFill="1" applyBorder="1" applyAlignment="1">
      <alignment horizontal="center"/>
    </xf>
    <xf numFmtId="0" fontId="23" fillId="6" borderId="5" xfId="0" applyFont="1" applyFill="1" applyBorder="1" applyAlignment="1">
      <alignment horizontal="center"/>
    </xf>
    <xf numFmtId="0" fontId="23" fillId="23" borderId="30" xfId="0" applyFont="1" applyFill="1" applyBorder="1" applyAlignment="1">
      <alignment horizontal="center"/>
    </xf>
    <xf numFmtId="0" fontId="23" fillId="6" borderId="23" xfId="0" applyFont="1" applyFill="1" applyBorder="1" applyAlignment="1">
      <alignment horizontal="center"/>
    </xf>
    <xf numFmtId="0" fontId="23" fillId="19" borderId="37" xfId="0" applyFont="1" applyFill="1" applyBorder="1" applyAlignment="1">
      <alignment horizontal="center"/>
    </xf>
    <xf numFmtId="0" fontId="23" fillId="12" borderId="9" xfId="0" applyFont="1" applyFill="1" applyBorder="1" applyAlignment="1">
      <alignment horizontal="center"/>
    </xf>
    <xf numFmtId="0" fontId="23" fillId="5" borderId="8" xfId="0" applyFont="1" applyFill="1" applyBorder="1" applyAlignment="1">
      <alignment horizontal="center" wrapText="1"/>
    </xf>
    <xf numFmtId="0" fontId="6" fillId="17" borderId="40" xfId="0" applyFont="1" applyFill="1" applyBorder="1" applyAlignment="1">
      <alignment horizontal="center" wrapText="1"/>
    </xf>
    <xf numFmtId="0" fontId="6" fillId="17" borderId="15" xfId="0" applyFont="1" applyFill="1" applyBorder="1" applyAlignment="1">
      <alignment horizontal="center" wrapText="1"/>
    </xf>
    <xf numFmtId="0" fontId="6" fillId="17" borderId="41" xfId="0" applyFont="1" applyFill="1" applyBorder="1" applyAlignment="1">
      <alignment horizontal="center" wrapText="1"/>
    </xf>
    <xf numFmtId="0" fontId="6" fillId="17" borderId="31" xfId="0" applyFont="1" applyFill="1" applyBorder="1" applyAlignment="1">
      <alignment horizontal="center" wrapText="1"/>
    </xf>
    <xf numFmtId="0" fontId="6" fillId="3" borderId="30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48" xfId="0" applyFont="1" applyBorder="1" applyAlignment="1">
      <alignment horizontal="center"/>
    </xf>
    <xf numFmtId="0" fontId="6" fillId="17" borderId="1" xfId="0" applyFont="1" applyFill="1" applyBorder="1" applyAlignment="1">
      <alignment horizontal="center" wrapText="1"/>
    </xf>
    <xf numFmtId="0" fontId="6" fillId="17" borderId="2" xfId="0" applyFont="1" applyFill="1" applyBorder="1" applyAlignment="1">
      <alignment horizontal="center" wrapText="1"/>
    </xf>
    <xf numFmtId="0" fontId="6" fillId="17" borderId="3" xfId="0" applyFont="1" applyFill="1" applyBorder="1" applyAlignment="1">
      <alignment horizontal="center" wrapText="1"/>
    </xf>
    <xf numFmtId="0" fontId="6" fillId="17" borderId="5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17" fontId="0" fillId="0" borderId="0" xfId="0" applyNumberFormat="1" applyAlignment="1">
      <alignment horizontal="center" wrapText="1" shrinkToFit="1"/>
    </xf>
    <xf numFmtId="0" fontId="0" fillId="0" borderId="0" xfId="0" applyAlignment="1">
      <alignment horizontal="center" wrapText="1" shrinkToFit="1"/>
    </xf>
  </cellXfs>
  <cellStyles count="2">
    <cellStyle name="Normal" xfId="0" builtinId="0"/>
    <cellStyle name="Normal 2" xfId="1" xr:uid="{00000000-0005-0000-0000-000001000000}"/>
  </cellStyles>
  <dxfs count="198">
    <dxf>
      <fill>
        <patternFill>
          <bgColor rgb="FF92D050"/>
        </patternFill>
      </fill>
    </dxf>
    <dxf>
      <fill>
        <gradientFill degree="90">
          <stop position="0">
            <color rgb="FFFFFF00"/>
          </stop>
          <stop position="1">
            <color theme="7"/>
          </stop>
        </gradient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gradientFill degree="90">
          <stop position="0">
            <color rgb="FFFFFF00"/>
          </stop>
          <stop position="1">
            <color theme="7"/>
          </stop>
        </gradient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7030A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gradientFill degree="90">
          <stop position="0">
            <color rgb="FFFFFF00"/>
          </stop>
          <stop position="1">
            <color theme="7"/>
          </stop>
        </gradient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>
          <bgColor theme="4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gradientFill degree="90">
          <stop position="0">
            <color rgb="FFFFFF00"/>
          </stop>
          <stop position="1">
            <color theme="7"/>
          </stop>
        </gradientFill>
      </fill>
    </dxf>
    <dxf>
      <fill>
        <patternFill>
          <bgColor theme="7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gradientFill degree="90">
          <stop position="0">
            <color rgb="FFFFFF00"/>
          </stop>
          <stop position="1">
            <color theme="7"/>
          </stop>
        </gradient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>
          <bgColor theme="4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4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4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7030A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F79646"/>
      <color rgb="FFA9E3F1"/>
      <color rgb="FF21A9C9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7"/>
  <sheetViews>
    <sheetView topLeftCell="B1" zoomScaleNormal="100" workbookViewId="0">
      <selection activeCell="B42" sqref="A18:XFD42"/>
    </sheetView>
  </sheetViews>
  <sheetFormatPr defaultRowHeight="15" x14ac:dyDescent="0.25"/>
  <cols>
    <col min="6" max="6" width="4.28515625" customWidth="1"/>
    <col min="10" max="10" width="2.42578125" style="184" customWidth="1"/>
    <col min="12" max="12" width="6.42578125" customWidth="1"/>
    <col min="13" max="13" width="8.7109375" customWidth="1"/>
    <col min="14" max="14" width="2.42578125" style="184" customWidth="1"/>
    <col min="16" max="16" width="2.85546875" style="184" customWidth="1"/>
  </cols>
  <sheetData>
    <row r="1" spans="1:26" x14ac:dyDescent="0.25">
      <c r="B1" t="s">
        <v>0</v>
      </c>
    </row>
    <row r="2" spans="1:26" x14ac:dyDescent="0.25">
      <c r="A2" s="30"/>
      <c r="B2" s="30"/>
      <c r="C2" s="30"/>
      <c r="D2" s="30"/>
      <c r="E2" s="30"/>
      <c r="F2" s="30"/>
      <c r="G2" s="30"/>
      <c r="H2" s="30"/>
      <c r="I2" s="30"/>
      <c r="J2" s="59"/>
      <c r="K2" s="30"/>
      <c r="L2" s="30"/>
      <c r="M2" s="30"/>
      <c r="N2" s="59"/>
      <c r="O2" s="30"/>
      <c r="P2" s="59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ht="18.75" x14ac:dyDescent="0.3">
      <c r="A3" s="30"/>
      <c r="B3" s="30" t="s">
        <v>1</v>
      </c>
      <c r="C3" s="30"/>
      <c r="D3" s="30"/>
      <c r="E3" s="30"/>
      <c r="F3" s="30"/>
      <c r="G3" s="30"/>
      <c r="H3" s="30"/>
      <c r="I3" s="30"/>
      <c r="J3" s="59"/>
      <c r="K3" s="30"/>
      <c r="L3" s="30"/>
      <c r="M3" s="30"/>
      <c r="N3" s="59"/>
      <c r="O3" s="30"/>
      <c r="P3" s="59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x14ac:dyDescent="0.25">
      <c r="A4" s="30"/>
      <c r="B4" s="30"/>
      <c r="C4" s="30"/>
      <c r="D4" s="30"/>
      <c r="E4" s="30"/>
      <c r="F4" s="30"/>
      <c r="G4" s="30"/>
      <c r="H4" s="30"/>
      <c r="I4" s="30"/>
      <c r="J4" s="59"/>
      <c r="K4" s="30"/>
      <c r="L4" s="30"/>
      <c r="M4" s="30"/>
      <c r="N4" s="59"/>
      <c r="O4" s="30"/>
      <c r="P4" s="59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x14ac:dyDescent="0.25">
      <c r="A5" s="30"/>
      <c r="B5" s="30"/>
      <c r="C5" s="30"/>
      <c r="D5" s="30"/>
      <c r="E5" s="30"/>
      <c r="F5" s="30"/>
      <c r="G5" s="30"/>
      <c r="H5" s="30"/>
      <c r="I5" s="30"/>
      <c r="J5" s="59"/>
      <c r="K5" s="30"/>
      <c r="L5" s="30"/>
      <c r="M5" s="30"/>
      <c r="N5" s="59"/>
      <c r="O5" s="30"/>
      <c r="P5" s="59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15.75" thickBot="1" x14ac:dyDescent="0.3">
      <c r="A6" s="30"/>
      <c r="B6" s="31" t="s">
        <v>2</v>
      </c>
      <c r="C6" s="31"/>
      <c r="D6" s="31"/>
      <c r="E6" s="31"/>
      <c r="F6" s="31"/>
      <c r="G6" s="31"/>
      <c r="H6" s="31"/>
      <c r="I6" s="31"/>
      <c r="J6" s="181"/>
      <c r="K6" s="31"/>
      <c r="L6" s="31"/>
      <c r="M6" s="31"/>
      <c r="N6" s="59"/>
      <c r="O6" s="30"/>
      <c r="P6" s="59"/>
      <c r="Q6" s="31"/>
      <c r="R6" s="30"/>
      <c r="S6" s="30"/>
      <c r="T6" s="30"/>
      <c r="U6" s="30"/>
      <c r="V6" s="30"/>
      <c r="W6" s="30"/>
      <c r="X6" s="30"/>
      <c r="Y6" s="30"/>
      <c r="Z6" s="30"/>
    </row>
    <row r="7" spans="1:26" ht="15.75" thickBot="1" x14ac:dyDescent="0.3">
      <c r="A7" s="30"/>
      <c r="B7" s="135"/>
      <c r="C7" s="136"/>
      <c r="D7" s="252" t="s">
        <v>3</v>
      </c>
      <c r="E7" s="253"/>
      <c r="F7" s="167"/>
      <c r="G7" s="253" t="s">
        <v>4</v>
      </c>
      <c r="H7" s="253"/>
      <c r="I7" s="253"/>
      <c r="J7" s="253"/>
      <c r="K7" s="253"/>
      <c r="L7" s="254"/>
      <c r="M7" s="252" t="s">
        <v>5</v>
      </c>
      <c r="N7" s="253"/>
      <c r="O7" s="253"/>
      <c r="P7" s="253"/>
      <c r="Q7" s="254"/>
      <c r="R7" s="65" t="s">
        <v>6</v>
      </c>
      <c r="S7" s="166" t="s">
        <v>7</v>
      </c>
      <c r="T7" s="167"/>
      <c r="U7" s="167"/>
      <c r="V7" s="167"/>
      <c r="W7" s="167"/>
      <c r="X7" s="167"/>
      <c r="Y7" s="167"/>
      <c r="Z7" s="168"/>
    </row>
    <row r="8" spans="1:26" ht="15" customHeight="1" thickBot="1" x14ac:dyDescent="0.3">
      <c r="A8" s="30"/>
      <c r="B8" s="32" t="s">
        <v>6</v>
      </c>
      <c r="C8" s="33" t="s">
        <v>6</v>
      </c>
      <c r="D8" s="255" t="s">
        <v>8</v>
      </c>
      <c r="E8" s="256"/>
      <c r="F8" s="60" t="s">
        <v>6</v>
      </c>
      <c r="G8" s="259" t="s">
        <v>9</v>
      </c>
      <c r="H8" s="260"/>
      <c r="I8" s="260"/>
      <c r="J8" s="260"/>
      <c r="K8" s="260"/>
      <c r="L8" s="260"/>
      <c r="M8" s="260"/>
      <c r="N8" s="260"/>
      <c r="O8" s="260"/>
      <c r="P8" s="260"/>
      <c r="Q8" s="261"/>
      <c r="R8" s="73" t="s">
        <v>6</v>
      </c>
      <c r="S8" s="247" t="s">
        <v>8</v>
      </c>
      <c r="T8" s="248"/>
      <c r="U8" s="60" t="s">
        <v>6</v>
      </c>
      <c r="V8" s="251" t="s">
        <v>9</v>
      </c>
      <c r="W8" s="251"/>
      <c r="X8" s="251"/>
      <c r="Y8" s="251"/>
      <c r="Z8" s="251"/>
    </row>
    <row r="9" spans="1:26" ht="15.75" thickBot="1" x14ac:dyDescent="0.3">
      <c r="A9" s="30"/>
      <c r="B9" s="171" t="s">
        <v>10</v>
      </c>
      <c r="C9" s="172"/>
      <c r="D9" s="257"/>
      <c r="E9" s="258"/>
      <c r="F9" s="57" t="s">
        <v>6</v>
      </c>
      <c r="G9" s="262"/>
      <c r="H9" s="263"/>
      <c r="I9" s="263"/>
      <c r="J9" s="263"/>
      <c r="K9" s="263"/>
      <c r="L9" s="263"/>
      <c r="M9" s="263"/>
      <c r="N9" s="263"/>
      <c r="O9" s="263"/>
      <c r="P9" s="263"/>
      <c r="Q9" s="264"/>
      <c r="R9" s="69" t="s">
        <v>6</v>
      </c>
      <c r="S9" s="249"/>
      <c r="T9" s="250"/>
      <c r="U9" s="52"/>
      <c r="V9" s="251"/>
      <c r="W9" s="251"/>
      <c r="X9" s="251"/>
      <c r="Y9" s="251"/>
      <c r="Z9" s="251"/>
    </row>
    <row r="10" spans="1:26" ht="15.75" thickBot="1" x14ac:dyDescent="0.3">
      <c r="A10" s="30" t="s">
        <v>11</v>
      </c>
      <c r="B10" s="34" t="s">
        <v>12</v>
      </c>
      <c r="C10" s="41" t="s">
        <v>6</v>
      </c>
      <c r="D10" s="164"/>
      <c r="E10" s="165"/>
      <c r="F10" s="58" t="s">
        <v>6</v>
      </c>
      <c r="G10" s="74">
        <v>0.47916666666666669</v>
      </c>
      <c r="H10" s="67"/>
      <c r="I10" s="68">
        <v>13.15</v>
      </c>
      <c r="J10" s="149"/>
      <c r="K10" s="66">
        <v>0.60416666666666663</v>
      </c>
      <c r="L10" s="69" t="s">
        <v>6</v>
      </c>
      <c r="M10" s="158">
        <v>0.70833333333333337</v>
      </c>
      <c r="N10" s="141"/>
      <c r="O10" s="161">
        <v>0.76041666666666663</v>
      </c>
      <c r="P10" s="148"/>
      <c r="Q10" s="134">
        <v>0.8125</v>
      </c>
      <c r="R10" s="70" t="s">
        <v>6</v>
      </c>
      <c r="S10" s="169"/>
      <c r="T10" s="170"/>
      <c r="U10" s="58" t="s">
        <v>6</v>
      </c>
      <c r="V10" s="92">
        <v>0.47916666666666669</v>
      </c>
      <c r="W10" s="92">
        <v>0.47916666666666669</v>
      </c>
      <c r="X10" s="93">
        <v>0.59375</v>
      </c>
      <c r="Y10" s="93">
        <v>0.59375</v>
      </c>
      <c r="Z10" s="94">
        <v>0.63541666666666663</v>
      </c>
    </row>
    <row r="11" spans="1:26" ht="15.75" thickBot="1" x14ac:dyDescent="0.3">
      <c r="A11" s="30"/>
      <c r="B11" s="35" t="s">
        <v>13</v>
      </c>
      <c r="C11" s="17" t="s">
        <v>14</v>
      </c>
      <c r="D11" s="157">
        <v>0.42708333333333331</v>
      </c>
      <c r="E11" s="42">
        <v>0.45833333333333331</v>
      </c>
      <c r="F11" s="53"/>
      <c r="G11" s="102">
        <v>0.48958333333333331</v>
      </c>
      <c r="H11" s="103" t="s">
        <v>6</v>
      </c>
      <c r="I11" s="104">
        <v>0.5625</v>
      </c>
      <c r="J11" s="142"/>
      <c r="K11" s="105">
        <v>0.61458333333333337</v>
      </c>
      <c r="L11" s="103" t="s">
        <v>6</v>
      </c>
      <c r="M11" s="159">
        <v>0.71875</v>
      </c>
      <c r="N11" s="142"/>
      <c r="O11" s="160">
        <v>0.77083333333333337</v>
      </c>
      <c r="P11" s="142"/>
      <c r="Q11" s="105">
        <v>0.82291666666666663</v>
      </c>
      <c r="R11" s="103" t="s">
        <v>6</v>
      </c>
      <c r="S11" s="150">
        <v>0.42708333333333331</v>
      </c>
      <c r="T11" s="151">
        <v>0.45833333333333331</v>
      </c>
      <c r="U11" s="53" t="s">
        <v>6</v>
      </c>
      <c r="V11" s="106">
        <v>0.48958333333333331</v>
      </c>
      <c r="W11" s="180">
        <v>0.48958333333333331</v>
      </c>
      <c r="X11" s="132">
        <v>0.60416666666666663</v>
      </c>
      <c r="Y11" s="132">
        <v>0.60416666666666663</v>
      </c>
      <c r="Z11" s="133">
        <v>0.64583333333333337</v>
      </c>
    </row>
    <row r="12" spans="1:26" ht="15.75" thickBot="1" x14ac:dyDescent="0.3">
      <c r="A12" s="30"/>
      <c r="B12" s="35" t="s">
        <v>15</v>
      </c>
      <c r="C12" s="17" t="s">
        <v>16</v>
      </c>
      <c r="D12" s="37">
        <v>0.44791666666666669</v>
      </c>
      <c r="E12" s="36">
        <v>0.47916666666666669</v>
      </c>
      <c r="F12" s="55" t="s">
        <v>6</v>
      </c>
      <c r="G12" s="174">
        <v>0.52083333333333337</v>
      </c>
      <c r="H12" s="103" t="s">
        <v>6</v>
      </c>
      <c r="I12" s="156">
        <v>0.59375</v>
      </c>
      <c r="J12" s="154"/>
      <c r="K12" s="155">
        <v>0.64583333333333337</v>
      </c>
      <c r="L12" s="103" t="s">
        <v>6</v>
      </c>
      <c r="M12" s="162">
        <v>0.75</v>
      </c>
      <c r="N12" s="142"/>
      <c r="O12" s="163">
        <v>0.80208333333333337</v>
      </c>
      <c r="P12" s="154"/>
      <c r="Q12" s="155">
        <v>0.85416666666666663</v>
      </c>
      <c r="R12" s="103" t="s">
        <v>6</v>
      </c>
      <c r="S12" s="152">
        <v>0.44791666666666669</v>
      </c>
      <c r="T12" s="153">
        <v>0.47916666666666669</v>
      </c>
      <c r="U12" s="54" t="s">
        <v>6</v>
      </c>
      <c r="V12" s="106">
        <v>0.51041666666666663</v>
      </c>
      <c r="W12" s="180">
        <v>0.52083333333333337</v>
      </c>
      <c r="X12" s="132">
        <v>0.64583333333333337</v>
      </c>
      <c r="Y12" s="132">
        <v>0.625</v>
      </c>
      <c r="Z12" s="133">
        <v>0.66666666666666663</v>
      </c>
    </row>
    <row r="13" spans="1:26" ht="15.75" thickBot="1" x14ac:dyDescent="0.3">
      <c r="A13" s="30"/>
      <c r="B13" s="38">
        <v>45444</v>
      </c>
      <c r="C13" s="40" t="s">
        <v>17</v>
      </c>
      <c r="D13" s="18"/>
      <c r="E13" s="18"/>
      <c r="F13" s="55" t="s">
        <v>6</v>
      </c>
      <c r="G13" s="72"/>
      <c r="H13" s="103" t="s">
        <v>6</v>
      </c>
      <c r="I13" s="99"/>
      <c r="J13" s="154"/>
      <c r="K13" s="75"/>
      <c r="L13" s="103"/>
      <c r="M13" s="120"/>
      <c r="N13" s="142"/>
      <c r="O13" s="19"/>
      <c r="P13" s="154"/>
      <c r="Q13" s="72"/>
      <c r="R13" s="122"/>
      <c r="S13" s="12" t="s">
        <v>18</v>
      </c>
      <c r="T13" s="13" t="s">
        <v>19</v>
      </c>
      <c r="U13" s="44"/>
      <c r="V13" s="44"/>
      <c r="W13" s="177" t="s">
        <v>20</v>
      </c>
      <c r="X13" s="96"/>
      <c r="Y13" s="125" t="s">
        <v>21</v>
      </c>
      <c r="Z13" s="127" t="s">
        <v>22</v>
      </c>
    </row>
    <row r="14" spans="1:26" ht="15.75" thickBot="1" x14ac:dyDescent="0.3">
      <c r="A14" s="30"/>
      <c r="B14" s="38">
        <v>45445</v>
      </c>
      <c r="C14" s="40" t="s">
        <v>23</v>
      </c>
      <c r="D14" s="18"/>
      <c r="E14" s="18"/>
      <c r="F14" s="55" t="s">
        <v>6</v>
      </c>
      <c r="G14" s="72"/>
      <c r="H14" s="103" t="s">
        <v>6</v>
      </c>
      <c r="I14" s="99"/>
      <c r="J14" s="154"/>
      <c r="K14" s="75"/>
      <c r="L14" s="103"/>
      <c r="M14" s="72"/>
      <c r="N14" s="142"/>
      <c r="O14" s="20"/>
      <c r="P14" s="154"/>
      <c r="Q14" s="19"/>
      <c r="R14" s="122"/>
      <c r="S14" s="13" t="s">
        <v>24</v>
      </c>
      <c r="T14" s="12" t="s">
        <v>25</v>
      </c>
      <c r="U14" s="44"/>
      <c r="V14" s="178" t="s">
        <v>25</v>
      </c>
      <c r="W14" s="173"/>
      <c r="X14" s="61" t="s">
        <v>26</v>
      </c>
      <c r="Y14" s="76" t="s">
        <v>18</v>
      </c>
      <c r="Z14" s="179" t="s">
        <v>19</v>
      </c>
    </row>
    <row r="15" spans="1:26" ht="15" customHeight="1" thickBot="1" x14ac:dyDescent="0.3">
      <c r="A15" s="30"/>
      <c r="B15" s="38">
        <v>45446</v>
      </c>
      <c r="C15" s="40" t="s">
        <v>27</v>
      </c>
      <c r="D15" s="1" t="s">
        <v>19</v>
      </c>
      <c r="E15" s="1" t="s">
        <v>18</v>
      </c>
      <c r="F15" s="44"/>
      <c r="G15" s="7" t="s">
        <v>22</v>
      </c>
      <c r="H15" s="119"/>
      <c r="I15" s="6" t="s">
        <v>19</v>
      </c>
      <c r="J15" s="122"/>
      <c r="K15" s="7" t="s">
        <v>19</v>
      </c>
      <c r="L15" s="44"/>
      <c r="M15" s="10" t="s">
        <v>25</v>
      </c>
      <c r="N15" s="143"/>
      <c r="O15" s="10" t="s">
        <v>21</v>
      </c>
      <c r="P15" s="72"/>
      <c r="Q15" s="5" t="s">
        <v>18</v>
      </c>
      <c r="R15" s="122"/>
      <c r="S15" s="122"/>
      <c r="T15" s="122"/>
      <c r="U15" s="122"/>
      <c r="V15" s="122"/>
      <c r="W15" s="122"/>
      <c r="X15" s="122"/>
      <c r="Y15" s="122"/>
      <c r="Z15" s="122"/>
    </row>
    <row r="16" spans="1:26" ht="15.75" thickBot="1" x14ac:dyDescent="0.3">
      <c r="A16" s="30"/>
      <c r="B16" s="38">
        <v>45447</v>
      </c>
      <c r="C16" s="40" t="s">
        <v>28</v>
      </c>
      <c r="D16" s="1" t="s">
        <v>19</v>
      </c>
      <c r="E16" s="2" t="s">
        <v>22</v>
      </c>
      <c r="F16" s="44"/>
      <c r="G16" s="7" t="s">
        <v>18</v>
      </c>
      <c r="H16" s="119"/>
      <c r="I16" s="5" t="s">
        <v>22</v>
      </c>
      <c r="J16" s="120"/>
      <c r="K16" s="8" t="s">
        <v>19</v>
      </c>
      <c r="L16" s="44"/>
      <c r="M16" s="175" t="s">
        <v>29</v>
      </c>
      <c r="N16" s="63"/>
      <c r="O16" s="5" t="s">
        <v>25</v>
      </c>
      <c r="P16" s="144"/>
      <c r="Q16" s="5" t="s">
        <v>21</v>
      </c>
      <c r="R16" s="122"/>
      <c r="S16" s="122"/>
      <c r="T16" s="122"/>
      <c r="U16" s="122"/>
      <c r="V16" s="122"/>
      <c r="W16" s="122"/>
      <c r="X16" s="122"/>
      <c r="Y16" s="122"/>
      <c r="Z16" s="122"/>
    </row>
    <row r="17" spans="1:26" ht="15.75" thickBot="1" x14ac:dyDescent="0.3">
      <c r="A17" s="30"/>
      <c r="B17" s="38">
        <v>45448</v>
      </c>
      <c r="C17" s="40" t="s">
        <v>30</v>
      </c>
      <c r="D17" s="1" t="s">
        <v>25</v>
      </c>
      <c r="E17" s="1" t="s">
        <v>19</v>
      </c>
      <c r="F17" s="44"/>
      <c r="G17" s="14" t="s">
        <v>21</v>
      </c>
      <c r="H17" s="119"/>
      <c r="I17" s="7" t="s">
        <v>19</v>
      </c>
      <c r="J17" s="45"/>
      <c r="K17" s="7" t="s">
        <v>22</v>
      </c>
      <c r="L17" s="44"/>
      <c r="M17" s="15" t="s">
        <v>21</v>
      </c>
      <c r="N17" s="145"/>
      <c r="O17" s="9" t="s">
        <v>18</v>
      </c>
      <c r="P17" s="72"/>
      <c r="Q17" s="10" t="s">
        <v>25</v>
      </c>
      <c r="R17" s="122"/>
      <c r="S17" s="122"/>
      <c r="T17" s="122"/>
      <c r="U17" s="122"/>
      <c r="V17" s="122"/>
      <c r="W17" s="122"/>
      <c r="X17" s="122"/>
      <c r="Y17" s="122"/>
      <c r="Z17" s="122"/>
    </row>
    <row r="18" spans="1:26" ht="15.75" thickBot="1" x14ac:dyDescent="0.3">
      <c r="A18" s="30"/>
      <c r="B18" s="38">
        <v>45449</v>
      </c>
      <c r="C18" s="40" t="s">
        <v>31</v>
      </c>
      <c r="D18" s="1" t="s">
        <v>21</v>
      </c>
      <c r="E18" s="1" t="s">
        <v>25</v>
      </c>
      <c r="F18" s="44"/>
      <c r="G18" s="5" t="s">
        <v>25</v>
      </c>
      <c r="H18" s="119"/>
      <c r="I18" s="7" t="s">
        <v>21</v>
      </c>
      <c r="J18" s="45"/>
      <c r="K18" s="8" t="s">
        <v>19</v>
      </c>
      <c r="L18" s="44"/>
      <c r="M18" s="10" t="s">
        <v>24</v>
      </c>
      <c r="N18" s="72"/>
      <c r="O18" s="10" t="s">
        <v>19</v>
      </c>
      <c r="P18" s="143"/>
      <c r="Q18" s="5" t="s">
        <v>18</v>
      </c>
      <c r="R18" s="122"/>
      <c r="S18" s="72"/>
      <c r="T18" s="75"/>
      <c r="U18" s="45"/>
      <c r="V18" s="43"/>
      <c r="W18" s="49"/>
      <c r="X18" s="49"/>
      <c r="Y18" s="46"/>
      <c r="Z18" s="47"/>
    </row>
    <row r="19" spans="1:26" ht="15.75" thickBot="1" x14ac:dyDescent="0.3">
      <c r="A19" s="30"/>
      <c r="B19" s="38">
        <v>45450</v>
      </c>
      <c r="C19" s="40" t="s">
        <v>32</v>
      </c>
      <c r="D19" s="1" t="s">
        <v>18</v>
      </c>
      <c r="E19" s="1" t="s">
        <v>19</v>
      </c>
      <c r="F19" s="44"/>
      <c r="G19" s="5" t="s">
        <v>18</v>
      </c>
      <c r="H19" s="119"/>
      <c r="I19" s="5" t="s">
        <v>25</v>
      </c>
      <c r="J19" s="45"/>
      <c r="K19" s="8" t="s">
        <v>21</v>
      </c>
      <c r="L19" s="44"/>
      <c r="M19" s="28" t="s">
        <v>33</v>
      </c>
      <c r="N19" s="143"/>
      <c r="O19" s="10" t="s">
        <v>24</v>
      </c>
      <c r="P19" s="72"/>
      <c r="Q19" s="5" t="s">
        <v>19</v>
      </c>
      <c r="R19" s="122"/>
      <c r="S19" s="72"/>
      <c r="T19" s="75"/>
      <c r="U19" s="45"/>
      <c r="V19" s="46"/>
      <c r="W19" s="45"/>
      <c r="X19" s="45"/>
      <c r="Y19" s="46"/>
      <c r="Z19" s="47"/>
    </row>
    <row r="20" spans="1:26" ht="15.75" thickBot="1" x14ac:dyDescent="0.3">
      <c r="A20" s="30"/>
      <c r="B20" s="38">
        <v>45451</v>
      </c>
      <c r="C20" s="40" t="s">
        <v>17</v>
      </c>
      <c r="D20" s="18"/>
      <c r="E20" s="18"/>
      <c r="F20" s="44"/>
      <c r="G20" s="72"/>
      <c r="H20" s="119"/>
      <c r="I20" s="99"/>
      <c r="J20" s="45"/>
      <c r="K20" s="75"/>
      <c r="L20" s="44"/>
      <c r="M20" s="120"/>
      <c r="N20" s="72"/>
      <c r="O20" s="120"/>
      <c r="P20" s="143"/>
      <c r="Q20" s="72"/>
      <c r="R20" s="122"/>
      <c r="S20" s="12" t="s">
        <v>25</v>
      </c>
      <c r="T20" s="13" t="s">
        <v>24</v>
      </c>
      <c r="U20" s="45"/>
      <c r="V20" s="178" t="s">
        <v>21</v>
      </c>
      <c r="W20" s="45"/>
      <c r="X20" s="61" t="s">
        <v>26</v>
      </c>
      <c r="Y20" s="125" t="s">
        <v>22</v>
      </c>
      <c r="Z20" s="127" t="s">
        <v>25</v>
      </c>
    </row>
    <row r="21" spans="1:26" ht="15.75" thickBot="1" x14ac:dyDescent="0.3">
      <c r="A21" s="30"/>
      <c r="B21" s="38">
        <v>45452</v>
      </c>
      <c r="C21" s="40" t="s">
        <v>23</v>
      </c>
      <c r="D21" s="18"/>
      <c r="E21" s="18"/>
      <c r="F21" s="44"/>
      <c r="G21" s="72"/>
      <c r="H21" s="119"/>
      <c r="I21" s="72"/>
      <c r="J21" s="45"/>
      <c r="K21" s="75"/>
      <c r="L21" s="44"/>
      <c r="M21" s="75"/>
      <c r="N21" s="143"/>
      <c r="O21" s="120"/>
      <c r="P21" s="72"/>
      <c r="Q21" s="72"/>
      <c r="R21" s="122"/>
      <c r="S21" s="12" t="s">
        <v>21</v>
      </c>
      <c r="T21" s="13" t="s">
        <v>18</v>
      </c>
      <c r="U21" s="45"/>
      <c r="V21" s="45"/>
      <c r="W21" s="177" t="s">
        <v>34</v>
      </c>
      <c r="X21" s="48"/>
      <c r="Y21" s="76" t="s">
        <v>19</v>
      </c>
      <c r="Z21" s="179" t="s">
        <v>18</v>
      </c>
    </row>
    <row r="22" spans="1:26" ht="15" customHeight="1" thickBot="1" x14ac:dyDescent="0.3">
      <c r="A22" s="30"/>
      <c r="B22" s="38">
        <v>45453</v>
      </c>
      <c r="C22" s="40" t="s">
        <v>27</v>
      </c>
      <c r="D22" s="1" t="s">
        <v>22</v>
      </c>
      <c r="E22" s="1" t="s">
        <v>18</v>
      </c>
      <c r="F22" s="45"/>
      <c r="G22" s="7" t="s">
        <v>19</v>
      </c>
      <c r="H22" s="119"/>
      <c r="I22" s="7" t="s">
        <v>21</v>
      </c>
      <c r="J22" s="45"/>
      <c r="K22" s="8" t="s">
        <v>25</v>
      </c>
      <c r="L22" s="44"/>
      <c r="M22" s="176" t="s">
        <v>35</v>
      </c>
      <c r="N22" s="143"/>
      <c r="O22" s="7" t="s">
        <v>18</v>
      </c>
      <c r="P22" s="72"/>
      <c r="Q22" s="8" t="s">
        <v>24</v>
      </c>
      <c r="R22" s="122"/>
      <c r="S22" s="122"/>
      <c r="T22" s="122"/>
      <c r="U22" s="44"/>
      <c r="V22" s="99"/>
      <c r="W22" s="173"/>
      <c r="X22" s="97"/>
      <c r="Y22" s="72"/>
      <c r="Z22" s="75"/>
    </row>
    <row r="23" spans="1:26" ht="15.75" thickBot="1" x14ac:dyDescent="0.3">
      <c r="A23" s="30"/>
      <c r="B23" s="38">
        <v>45454</v>
      </c>
      <c r="C23" s="40" t="s">
        <v>28</v>
      </c>
      <c r="D23" s="1" t="s">
        <v>19</v>
      </c>
      <c r="E23" s="1" t="s">
        <v>19</v>
      </c>
      <c r="F23" s="45"/>
      <c r="G23" s="5" t="s">
        <v>22</v>
      </c>
      <c r="H23" s="120"/>
      <c r="I23" s="5" t="s">
        <v>19</v>
      </c>
      <c r="J23" s="45"/>
      <c r="K23" s="5" t="s">
        <v>19</v>
      </c>
      <c r="L23" s="44"/>
      <c r="M23" s="10" t="s">
        <v>25</v>
      </c>
      <c r="N23" s="143"/>
      <c r="O23" s="27" t="s">
        <v>21</v>
      </c>
      <c r="P23" s="72"/>
      <c r="Q23" s="7" t="s">
        <v>18</v>
      </c>
      <c r="R23" s="122"/>
      <c r="S23" s="122"/>
      <c r="T23" s="122"/>
      <c r="U23" s="44"/>
      <c r="V23" s="21"/>
      <c r="W23" s="95"/>
      <c r="X23" s="97"/>
      <c r="Y23" s="99"/>
      <c r="Z23" s="46"/>
    </row>
    <row r="24" spans="1:26" ht="15.75" thickBot="1" x14ac:dyDescent="0.3">
      <c r="A24" s="30"/>
      <c r="B24" s="38">
        <v>45455</v>
      </c>
      <c r="C24" s="40" t="s">
        <v>30</v>
      </c>
      <c r="D24" s="1" t="s">
        <v>25</v>
      </c>
      <c r="E24" s="1" t="s">
        <v>19</v>
      </c>
      <c r="F24" s="44"/>
      <c r="G24" s="7" t="s">
        <v>18</v>
      </c>
      <c r="H24" s="119"/>
      <c r="I24" s="5" t="s">
        <v>22</v>
      </c>
      <c r="J24" s="45"/>
      <c r="K24" s="10" t="s">
        <v>19</v>
      </c>
      <c r="L24" s="44"/>
      <c r="M24" s="10" t="s">
        <v>18</v>
      </c>
      <c r="N24" s="143"/>
      <c r="O24" s="5" t="s">
        <v>25</v>
      </c>
      <c r="P24" s="72"/>
      <c r="Q24" s="5" t="s">
        <v>21</v>
      </c>
      <c r="R24" s="122"/>
      <c r="S24" s="72"/>
      <c r="T24" s="75"/>
      <c r="U24" s="45"/>
      <c r="V24" s="43"/>
      <c r="W24" s="49"/>
      <c r="X24" s="49"/>
      <c r="Y24" s="43"/>
      <c r="Z24" s="64"/>
    </row>
    <row r="25" spans="1:26" ht="15.75" thickBot="1" x14ac:dyDescent="0.3">
      <c r="A25" s="30"/>
      <c r="B25" s="38">
        <v>45456</v>
      </c>
      <c r="C25" s="40" t="s">
        <v>31</v>
      </c>
      <c r="D25" s="1" t="s">
        <v>21</v>
      </c>
      <c r="E25" s="1" t="s">
        <v>25</v>
      </c>
      <c r="F25" s="44"/>
      <c r="G25" s="14" t="s">
        <v>21</v>
      </c>
      <c r="H25" s="119"/>
      <c r="I25" s="7" t="s">
        <v>18</v>
      </c>
      <c r="J25" s="45"/>
      <c r="K25" s="5" t="s">
        <v>22</v>
      </c>
      <c r="L25" s="44"/>
      <c r="M25" s="10" t="s">
        <v>19</v>
      </c>
      <c r="N25" s="143"/>
      <c r="O25" s="176" t="s">
        <v>36</v>
      </c>
      <c r="P25" s="72"/>
      <c r="Q25" s="5" t="s">
        <v>25</v>
      </c>
      <c r="R25" s="122"/>
      <c r="S25" s="72"/>
      <c r="T25" s="75"/>
      <c r="U25" s="45"/>
      <c r="V25" s="46"/>
      <c r="W25" s="49"/>
      <c r="X25" s="49"/>
      <c r="Y25" s="43"/>
      <c r="Z25" s="47"/>
    </row>
    <row r="26" spans="1:26" ht="15.75" thickBot="1" x14ac:dyDescent="0.3">
      <c r="A26" s="30"/>
      <c r="B26" s="38">
        <v>45457</v>
      </c>
      <c r="C26" s="40" t="s">
        <v>32</v>
      </c>
      <c r="D26" s="1" t="s">
        <v>18</v>
      </c>
      <c r="E26" s="2" t="s">
        <v>21</v>
      </c>
      <c r="F26" s="44"/>
      <c r="G26" s="5" t="s">
        <v>25</v>
      </c>
      <c r="H26" s="119"/>
      <c r="I26" s="5" t="s">
        <v>21</v>
      </c>
      <c r="J26" s="45"/>
      <c r="K26" s="5" t="s">
        <v>19</v>
      </c>
      <c r="L26" s="44"/>
      <c r="M26" s="11" t="s">
        <v>24</v>
      </c>
      <c r="N26" s="143"/>
      <c r="O26" s="10" t="s">
        <v>19</v>
      </c>
      <c r="P26" s="72"/>
      <c r="Q26" s="8" t="s">
        <v>18</v>
      </c>
      <c r="R26" s="122"/>
      <c r="S26" s="72"/>
      <c r="T26" s="75"/>
      <c r="U26" s="45"/>
      <c r="V26" s="46"/>
      <c r="W26" s="45"/>
      <c r="X26" s="45"/>
      <c r="Y26" s="46"/>
      <c r="Z26" s="47"/>
    </row>
    <row r="27" spans="1:26" ht="15.75" thickBot="1" x14ac:dyDescent="0.3">
      <c r="A27" s="30"/>
      <c r="B27" s="38">
        <v>45458</v>
      </c>
      <c r="C27" s="40" t="s">
        <v>17</v>
      </c>
      <c r="D27" s="18"/>
      <c r="E27" s="18"/>
      <c r="F27" s="44"/>
      <c r="G27" s="24"/>
      <c r="H27" s="119"/>
      <c r="I27" s="99"/>
      <c r="J27" s="45"/>
      <c r="K27" s="72"/>
      <c r="L27" s="44"/>
      <c r="M27" s="120"/>
      <c r="N27" s="143"/>
      <c r="O27" s="20"/>
      <c r="P27" s="72"/>
      <c r="Q27" s="72"/>
      <c r="R27" s="122"/>
      <c r="S27" s="77" t="s">
        <v>18</v>
      </c>
      <c r="T27" s="79" t="s">
        <v>19</v>
      </c>
      <c r="U27" s="45"/>
      <c r="V27" s="44"/>
      <c r="W27" s="177" t="s">
        <v>37</v>
      </c>
      <c r="X27" s="96"/>
      <c r="Y27" s="125" t="s">
        <v>25</v>
      </c>
      <c r="Z27" s="127" t="s">
        <v>19</v>
      </c>
    </row>
    <row r="28" spans="1:26" ht="15.75" thickBot="1" x14ac:dyDescent="0.3">
      <c r="B28" s="38">
        <v>45459</v>
      </c>
      <c r="C28" s="40" t="s">
        <v>23</v>
      </c>
      <c r="D28" s="18"/>
      <c r="E28" s="25"/>
      <c r="F28" s="44"/>
      <c r="G28" s="72"/>
      <c r="H28" s="119"/>
      <c r="I28" s="72"/>
      <c r="J28" s="45"/>
      <c r="K28" s="72"/>
      <c r="L28" s="44"/>
      <c r="M28" s="20"/>
      <c r="N28" s="146"/>
      <c r="O28" s="120"/>
      <c r="P28" s="75"/>
      <c r="Q28" s="75"/>
      <c r="R28" s="122"/>
      <c r="S28" s="124" t="s">
        <v>24</v>
      </c>
      <c r="T28" s="126" t="s">
        <v>21</v>
      </c>
      <c r="U28" s="45"/>
      <c r="V28" s="178" t="s">
        <v>18</v>
      </c>
      <c r="W28" s="173"/>
      <c r="X28" s="61" t="s">
        <v>26</v>
      </c>
      <c r="Y28" s="76" t="s">
        <v>21</v>
      </c>
      <c r="Z28" s="179" t="s">
        <v>22</v>
      </c>
    </row>
    <row r="29" spans="1:26" ht="15" customHeight="1" thickBot="1" x14ac:dyDescent="0.3">
      <c r="B29" s="38">
        <v>45460</v>
      </c>
      <c r="C29" s="40" t="s">
        <v>27</v>
      </c>
      <c r="D29" s="1" t="s">
        <v>22</v>
      </c>
      <c r="E29" s="1" t="s">
        <v>18</v>
      </c>
      <c r="F29" s="44"/>
      <c r="G29" s="7" t="s">
        <v>19</v>
      </c>
      <c r="H29" s="119"/>
      <c r="I29" s="7" t="s">
        <v>25</v>
      </c>
      <c r="J29" s="45"/>
      <c r="K29" s="8" t="s">
        <v>21</v>
      </c>
      <c r="L29" s="44"/>
      <c r="M29" s="10" t="s">
        <v>18</v>
      </c>
      <c r="N29" s="143"/>
      <c r="O29" s="7" t="s">
        <v>24</v>
      </c>
      <c r="P29" s="72"/>
      <c r="Q29" s="8" t="s">
        <v>19</v>
      </c>
      <c r="R29" s="122"/>
      <c r="S29" s="122"/>
      <c r="T29" s="122"/>
      <c r="U29" s="45"/>
      <c r="V29" s="99"/>
      <c r="W29" s="173"/>
      <c r="X29" s="96"/>
      <c r="Y29" s="22"/>
      <c r="Z29" s="75"/>
    </row>
    <row r="30" spans="1:26" ht="15.75" thickBot="1" x14ac:dyDescent="0.3">
      <c r="B30" s="38">
        <v>45461</v>
      </c>
      <c r="C30" s="40" t="s">
        <v>28</v>
      </c>
      <c r="D30" s="2" t="s">
        <v>19</v>
      </c>
      <c r="E30" s="2" t="s">
        <v>19</v>
      </c>
      <c r="F30" s="110"/>
      <c r="G30" s="5" t="s">
        <v>18</v>
      </c>
      <c r="H30" s="120"/>
      <c r="I30" s="5" t="s">
        <v>19</v>
      </c>
      <c r="J30" s="45"/>
      <c r="K30" s="5" t="s">
        <v>25</v>
      </c>
      <c r="L30" s="44"/>
      <c r="M30" s="176" t="s">
        <v>21</v>
      </c>
      <c r="N30" s="143"/>
      <c r="O30" s="27" t="s">
        <v>18</v>
      </c>
      <c r="P30" s="72"/>
      <c r="Q30" s="7" t="s">
        <v>24</v>
      </c>
      <c r="R30" s="122"/>
      <c r="S30" s="122"/>
      <c r="T30" s="122"/>
      <c r="U30" s="48"/>
      <c r="V30" s="21"/>
      <c r="W30" s="95"/>
      <c r="X30" s="48"/>
      <c r="Y30" s="22"/>
      <c r="Z30" s="72"/>
    </row>
    <row r="31" spans="1:26" ht="15.75" thickBot="1" x14ac:dyDescent="0.3">
      <c r="A31" s="30"/>
      <c r="B31" s="38">
        <v>45462</v>
      </c>
      <c r="C31" s="40" t="s">
        <v>30</v>
      </c>
      <c r="D31" s="1" t="s">
        <v>25</v>
      </c>
      <c r="E31" s="1" t="s">
        <v>19</v>
      </c>
      <c r="F31" s="110"/>
      <c r="G31" s="7" t="s">
        <v>22</v>
      </c>
      <c r="H31" s="119"/>
      <c r="I31" s="5" t="s">
        <v>19</v>
      </c>
      <c r="J31" s="45"/>
      <c r="K31" s="10" t="s">
        <v>19</v>
      </c>
      <c r="L31" s="44"/>
      <c r="M31" s="10" t="s">
        <v>25</v>
      </c>
      <c r="N31" s="143"/>
      <c r="O31" s="5" t="s">
        <v>21</v>
      </c>
      <c r="P31" s="72"/>
      <c r="Q31" s="5" t="s">
        <v>18</v>
      </c>
      <c r="R31" s="101"/>
      <c r="S31" s="71"/>
      <c r="T31" s="100"/>
      <c r="U31" s="62"/>
      <c r="V31" s="56"/>
      <c r="W31" s="56"/>
      <c r="X31" s="56"/>
      <c r="Y31" s="56"/>
      <c r="Z31" s="56"/>
    </row>
    <row r="32" spans="1:26" ht="15.75" thickBot="1" x14ac:dyDescent="0.3">
      <c r="A32" s="30"/>
      <c r="B32" s="38">
        <v>45463</v>
      </c>
      <c r="C32" s="40" t="s">
        <v>31</v>
      </c>
      <c r="D32" s="1" t="s">
        <v>21</v>
      </c>
      <c r="E32" s="3" t="s">
        <v>25</v>
      </c>
      <c r="F32" s="110"/>
      <c r="G32" s="14" t="s">
        <v>19</v>
      </c>
      <c r="H32" s="119"/>
      <c r="I32" s="7" t="s">
        <v>22</v>
      </c>
      <c r="J32" s="45"/>
      <c r="K32" s="5" t="s">
        <v>19</v>
      </c>
      <c r="L32" s="44"/>
      <c r="M32" s="10" t="s">
        <v>18</v>
      </c>
      <c r="N32" s="143"/>
      <c r="O32" s="11" t="s">
        <v>25</v>
      </c>
      <c r="P32" s="72"/>
      <c r="Q32" s="5" t="s">
        <v>21</v>
      </c>
      <c r="R32" s="111"/>
      <c r="S32" s="111"/>
      <c r="T32" s="111"/>
      <c r="U32" s="111"/>
      <c r="V32" s="111"/>
      <c r="W32" s="111"/>
      <c r="X32" s="111"/>
      <c r="Y32" s="111"/>
      <c r="Z32" s="62"/>
    </row>
    <row r="33" spans="1:28" ht="16.5" customHeight="1" thickBot="1" x14ac:dyDescent="0.3">
      <c r="A33" s="30"/>
      <c r="B33" s="38">
        <v>45464</v>
      </c>
      <c r="C33" s="40" t="s">
        <v>32</v>
      </c>
      <c r="D33" s="1" t="s">
        <v>18</v>
      </c>
      <c r="E33" s="1" t="s">
        <v>21</v>
      </c>
      <c r="F33" s="44"/>
      <c r="G33" s="5" t="s">
        <v>21</v>
      </c>
      <c r="H33" s="119"/>
      <c r="I33" s="5" t="s">
        <v>18</v>
      </c>
      <c r="J33" s="45"/>
      <c r="K33" s="5" t="s">
        <v>22</v>
      </c>
      <c r="L33" s="44"/>
      <c r="M33" s="11" t="s">
        <v>19</v>
      </c>
      <c r="N33" s="143"/>
      <c r="O33" s="176" t="s">
        <v>38</v>
      </c>
      <c r="P33" s="72"/>
      <c r="Q33" s="8" t="s">
        <v>25</v>
      </c>
      <c r="R33" s="111"/>
      <c r="S33" s="111"/>
      <c r="T33" s="111"/>
      <c r="U33" s="111"/>
      <c r="V33" s="111"/>
      <c r="W33" s="111"/>
      <c r="X33" s="111"/>
      <c r="Y33" s="111"/>
      <c r="Z33" s="62"/>
    </row>
    <row r="34" spans="1:28" ht="15.75" thickBot="1" x14ac:dyDescent="0.3">
      <c r="A34" s="30"/>
      <c r="B34" s="38">
        <v>45465</v>
      </c>
      <c r="C34" s="40" t="s">
        <v>17</v>
      </c>
      <c r="D34" s="18"/>
      <c r="E34" s="26"/>
      <c r="F34" s="110"/>
      <c r="G34" s="99"/>
      <c r="H34" s="121"/>
      <c r="I34" s="72"/>
      <c r="J34" s="45"/>
      <c r="K34" s="72"/>
      <c r="L34" s="123"/>
      <c r="M34" s="120"/>
      <c r="N34" s="72"/>
      <c r="O34" s="20"/>
      <c r="P34" s="72"/>
      <c r="Q34" s="72"/>
      <c r="R34" s="111"/>
      <c r="S34" s="78" t="s">
        <v>19</v>
      </c>
      <c r="T34" s="79" t="s">
        <v>18</v>
      </c>
      <c r="U34" s="111"/>
      <c r="V34" s="178" t="s">
        <v>22</v>
      </c>
      <c r="W34" s="45"/>
      <c r="X34" s="61" t="s">
        <v>26</v>
      </c>
      <c r="Y34" s="125" t="s">
        <v>19</v>
      </c>
      <c r="Z34" s="127" t="s">
        <v>21</v>
      </c>
    </row>
    <row r="35" spans="1:28" ht="15.75" thickBot="1" x14ac:dyDescent="0.3">
      <c r="A35" s="30"/>
      <c r="B35" s="38">
        <v>45466</v>
      </c>
      <c r="C35" s="40" t="s">
        <v>23</v>
      </c>
      <c r="D35" s="18"/>
      <c r="E35" s="18"/>
      <c r="F35" s="44"/>
      <c r="G35" s="24"/>
      <c r="H35" s="119"/>
      <c r="I35" s="99"/>
      <c r="J35" s="45"/>
      <c r="K35" s="120"/>
      <c r="L35" s="44"/>
      <c r="M35" s="72"/>
      <c r="N35" s="144"/>
      <c r="O35" s="72"/>
      <c r="P35" s="72"/>
      <c r="Q35" s="72"/>
      <c r="R35" s="122"/>
      <c r="S35" s="79" t="s">
        <v>25</v>
      </c>
      <c r="T35" s="124" t="s">
        <v>21</v>
      </c>
      <c r="U35" s="45"/>
      <c r="V35" s="45"/>
      <c r="W35" s="177" t="s">
        <v>33</v>
      </c>
      <c r="X35" s="48"/>
      <c r="Y35" s="76" t="s">
        <v>18</v>
      </c>
      <c r="Z35" s="179" t="s">
        <v>25</v>
      </c>
    </row>
    <row r="36" spans="1:28" ht="15" customHeight="1" thickBot="1" x14ac:dyDescent="0.3">
      <c r="A36" s="30"/>
      <c r="B36" s="38">
        <v>45467</v>
      </c>
      <c r="C36" s="40" t="s">
        <v>27</v>
      </c>
      <c r="D36" s="4" t="s">
        <v>19</v>
      </c>
      <c r="E36" s="1" t="s">
        <v>18</v>
      </c>
      <c r="F36" s="55"/>
      <c r="G36" s="7" t="s">
        <v>21</v>
      </c>
      <c r="H36" s="119"/>
      <c r="I36" s="7" t="s">
        <v>19</v>
      </c>
      <c r="J36" s="45"/>
      <c r="K36" s="8" t="s">
        <v>18</v>
      </c>
      <c r="L36" s="44"/>
      <c r="M36" s="176" t="s">
        <v>25</v>
      </c>
      <c r="N36" s="143"/>
      <c r="O36" s="10" t="s">
        <v>24</v>
      </c>
      <c r="P36" s="72"/>
      <c r="Q36" s="7" t="s">
        <v>19</v>
      </c>
      <c r="R36" s="111"/>
      <c r="S36" s="111"/>
      <c r="T36" s="111"/>
      <c r="U36" s="44"/>
      <c r="V36" s="99"/>
      <c r="W36" s="173"/>
      <c r="X36" s="23"/>
      <c r="Y36" s="72"/>
      <c r="Z36" s="22"/>
    </row>
    <row r="37" spans="1:28" ht="15.75" thickBot="1" x14ac:dyDescent="0.3">
      <c r="B37" s="38">
        <v>45468</v>
      </c>
      <c r="C37" s="40" t="s">
        <v>28</v>
      </c>
      <c r="D37" s="1" t="s">
        <v>22</v>
      </c>
      <c r="E37" s="1" t="s">
        <v>19</v>
      </c>
      <c r="F37" s="137"/>
      <c r="G37" s="5" t="s">
        <v>19</v>
      </c>
      <c r="H37" s="120"/>
      <c r="I37" s="5" t="s">
        <v>25</v>
      </c>
      <c r="J37" s="45"/>
      <c r="K37" s="5" t="s">
        <v>21</v>
      </c>
      <c r="L37" s="44"/>
      <c r="M37" s="10" t="s">
        <v>18</v>
      </c>
      <c r="N37" s="143"/>
      <c r="O37" s="27" t="s">
        <v>19</v>
      </c>
      <c r="P37" s="72"/>
      <c r="Q37" s="7" t="s">
        <v>24</v>
      </c>
      <c r="R37" s="63"/>
      <c r="S37" s="63"/>
      <c r="T37" s="63"/>
      <c r="U37" s="44"/>
      <c r="V37" s="21"/>
      <c r="W37" s="95"/>
      <c r="X37" s="98"/>
      <c r="Y37" s="72"/>
      <c r="Z37" s="75"/>
    </row>
    <row r="38" spans="1:28" ht="15.75" thickBot="1" x14ac:dyDescent="0.3">
      <c r="B38" s="38">
        <v>45469</v>
      </c>
      <c r="C38" s="40" t="s">
        <v>30</v>
      </c>
      <c r="D38" s="4" t="s">
        <v>25</v>
      </c>
      <c r="E38" s="1" t="s">
        <v>19</v>
      </c>
      <c r="F38" s="55"/>
      <c r="G38" s="7" t="s">
        <v>19</v>
      </c>
      <c r="H38" s="119"/>
      <c r="I38" s="5" t="s">
        <v>22</v>
      </c>
      <c r="J38" s="45"/>
      <c r="K38" s="10" t="s">
        <v>25</v>
      </c>
      <c r="L38" s="44"/>
      <c r="M38" s="10" t="s">
        <v>21</v>
      </c>
      <c r="N38" s="143"/>
      <c r="O38" s="5" t="s">
        <v>18</v>
      </c>
      <c r="P38" s="72"/>
      <c r="Q38" s="10" t="s">
        <v>21</v>
      </c>
      <c r="R38" s="122"/>
      <c r="S38" s="72"/>
      <c r="T38" s="75"/>
      <c r="U38" s="75"/>
      <c r="V38" s="75"/>
      <c r="W38" s="75"/>
      <c r="X38" s="75"/>
      <c r="Y38" s="75"/>
      <c r="Z38" s="75"/>
    </row>
    <row r="39" spans="1:28" ht="15.75" thickBot="1" x14ac:dyDescent="0.3">
      <c r="B39" s="38">
        <v>45470</v>
      </c>
      <c r="C39" s="40" t="s">
        <v>31</v>
      </c>
      <c r="D39" s="1" t="s">
        <v>21</v>
      </c>
      <c r="E39" s="4" t="s">
        <v>25</v>
      </c>
      <c r="F39" s="137"/>
      <c r="G39" s="14" t="s">
        <v>18</v>
      </c>
      <c r="H39" s="119"/>
      <c r="I39" s="7" t="s">
        <v>19</v>
      </c>
      <c r="J39" s="45"/>
      <c r="K39" s="7" t="s">
        <v>22</v>
      </c>
      <c r="L39" s="44"/>
      <c r="M39" s="10" t="s">
        <v>18</v>
      </c>
      <c r="N39" s="143"/>
      <c r="O39" s="11" t="s">
        <v>21</v>
      </c>
      <c r="P39" s="72"/>
      <c r="Q39" s="5" t="s">
        <v>25</v>
      </c>
      <c r="R39" s="138"/>
      <c r="S39" s="138"/>
      <c r="T39" s="138"/>
      <c r="U39" s="138"/>
      <c r="V39" s="138"/>
      <c r="W39" s="138"/>
      <c r="X39" s="138"/>
      <c r="Y39" s="138"/>
      <c r="Z39" s="139"/>
    </row>
    <row r="40" spans="1:28" ht="16.5" customHeight="1" thickBot="1" x14ac:dyDescent="0.3">
      <c r="B40" s="38">
        <v>45471</v>
      </c>
      <c r="C40" s="40" t="s">
        <v>32</v>
      </c>
      <c r="D40" s="1" t="s">
        <v>18</v>
      </c>
      <c r="E40" s="4" t="s">
        <v>21</v>
      </c>
      <c r="F40" s="137"/>
      <c r="G40" s="5" t="s">
        <v>25</v>
      </c>
      <c r="H40" s="119"/>
      <c r="I40" s="7" t="s">
        <v>21</v>
      </c>
      <c r="J40" s="45"/>
      <c r="K40" s="5" t="s">
        <v>18</v>
      </c>
      <c r="L40" s="44"/>
      <c r="M40" s="176" t="s">
        <v>19</v>
      </c>
      <c r="N40" s="143"/>
      <c r="O40" s="10" t="s">
        <v>19</v>
      </c>
      <c r="P40" s="72"/>
      <c r="Q40" s="8" t="s">
        <v>24</v>
      </c>
      <c r="R40" s="138"/>
      <c r="S40" s="138"/>
      <c r="T40" s="138"/>
      <c r="U40" s="138"/>
      <c r="V40" s="138"/>
      <c r="W40" s="138"/>
      <c r="X40" s="138"/>
      <c r="Y40" s="138"/>
      <c r="Z40" s="139"/>
    </row>
    <row r="41" spans="1:28" ht="16.5" customHeight="1" thickBot="1" x14ac:dyDescent="0.3">
      <c r="B41" s="38">
        <v>45472</v>
      </c>
      <c r="C41" s="40" t="s">
        <v>17</v>
      </c>
      <c r="D41" s="130"/>
      <c r="E41" s="130"/>
      <c r="F41" s="130"/>
      <c r="G41" s="130"/>
      <c r="H41" s="110"/>
      <c r="I41" s="129"/>
      <c r="J41" s="129"/>
      <c r="K41" s="129"/>
      <c r="L41" s="110"/>
      <c r="M41" s="110"/>
      <c r="N41" s="129"/>
      <c r="O41" s="129"/>
      <c r="P41" s="129"/>
      <c r="Q41" s="129"/>
      <c r="R41" s="129"/>
      <c r="S41" s="12" t="s">
        <v>21</v>
      </c>
      <c r="T41" s="13" t="s">
        <v>39</v>
      </c>
      <c r="U41" s="44"/>
      <c r="V41" s="44"/>
      <c r="W41" s="177" t="s">
        <v>38</v>
      </c>
      <c r="X41" s="96"/>
      <c r="Y41" s="125" t="s">
        <v>25</v>
      </c>
      <c r="Z41" s="127" t="s">
        <v>18</v>
      </c>
    </row>
    <row r="42" spans="1:28" ht="16.5" customHeight="1" thickBot="1" x14ac:dyDescent="0.3">
      <c r="B42" s="38">
        <v>45473</v>
      </c>
      <c r="C42" s="40" t="s">
        <v>23</v>
      </c>
      <c r="D42" s="147"/>
      <c r="E42" s="147"/>
      <c r="F42" s="147"/>
      <c r="G42" s="147"/>
      <c r="H42" s="60"/>
      <c r="I42" s="147"/>
      <c r="J42" s="147"/>
      <c r="K42" s="147"/>
      <c r="L42" s="147"/>
      <c r="M42" s="147"/>
      <c r="N42" s="147"/>
      <c r="O42" s="147"/>
      <c r="P42" s="147"/>
      <c r="Q42" s="147"/>
      <c r="R42" s="185"/>
      <c r="S42" s="13" t="s">
        <v>19</v>
      </c>
      <c r="T42" s="12" t="s">
        <v>24</v>
      </c>
      <c r="U42" s="44"/>
      <c r="V42" s="178" t="s">
        <v>19</v>
      </c>
      <c r="W42" s="173"/>
      <c r="X42" s="61" t="s">
        <v>26</v>
      </c>
      <c r="Y42" s="76" t="s">
        <v>22</v>
      </c>
      <c r="Z42" s="179" t="s">
        <v>21</v>
      </c>
    </row>
    <row r="43" spans="1:28" ht="16.5" customHeight="1" x14ac:dyDescent="0.25">
      <c r="B43" s="16"/>
      <c r="C43" s="17"/>
      <c r="D43" s="50"/>
      <c r="E43" s="50"/>
      <c r="F43" s="50"/>
      <c r="G43" s="50"/>
      <c r="H43" s="128"/>
      <c r="I43" s="51"/>
      <c r="J43" s="51"/>
      <c r="K43" s="51"/>
      <c r="L43" s="128"/>
      <c r="M43" s="128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8" ht="18" customHeight="1" x14ac:dyDescent="0.25">
      <c r="B44" s="81"/>
      <c r="C44" s="107" t="s">
        <v>25</v>
      </c>
      <c r="D44" s="113">
        <f>COUNTIF(D13:D42,"A")</f>
        <v>4</v>
      </c>
      <c r="E44" s="113">
        <f>COUNTIF(E13:E42,"A")</f>
        <v>4</v>
      </c>
      <c r="F44" s="113"/>
      <c r="G44" s="113">
        <f>COUNTIF(G13:G42,"A")</f>
        <v>3</v>
      </c>
      <c r="H44" s="114"/>
      <c r="I44" s="113">
        <f>COUNTIF(I13:I42,"A")</f>
        <v>3</v>
      </c>
      <c r="J44" s="113"/>
      <c r="K44" s="113">
        <f>COUNTIF(K13:K42,"A")</f>
        <v>3</v>
      </c>
      <c r="L44" s="113"/>
      <c r="M44" s="113">
        <f>COUNTIF(M13:M42,"A")</f>
        <v>4</v>
      </c>
      <c r="N44" s="113"/>
      <c r="O44" s="113">
        <f>COUNTIF(O13:O42,"A")</f>
        <v>3</v>
      </c>
      <c r="P44" s="113"/>
      <c r="Q44" s="113">
        <f>COUNTIF(Q13:Q42,"A")</f>
        <v>4</v>
      </c>
      <c r="R44" s="84"/>
      <c r="S44" s="113">
        <f>COUNTIF(S13:S42,"A")</f>
        <v>2</v>
      </c>
      <c r="T44" s="113">
        <f>COUNTIF(T13:T42,"A")</f>
        <v>1</v>
      </c>
      <c r="U44" s="85"/>
      <c r="V44" s="113">
        <f>COUNTIF(V13:V42,"A")</f>
        <v>1</v>
      </c>
      <c r="W44" s="113"/>
      <c r="X44" s="113"/>
      <c r="Y44" s="113">
        <f>COUNTIF(Y13:Y42,"A")</f>
        <v>2</v>
      </c>
      <c r="Z44" s="113">
        <f>COUNTIF(Z13:Z42,"A")</f>
        <v>2</v>
      </c>
      <c r="AA44" s="88">
        <f>SUM(D44:Z44)</f>
        <v>36</v>
      </c>
      <c r="AB44" s="140">
        <f>SUM(AA44*29/268)</f>
        <v>3.8955223880597014</v>
      </c>
    </row>
    <row r="45" spans="1:28" ht="16.5" customHeight="1" x14ac:dyDescent="0.25">
      <c r="B45" s="80"/>
      <c r="C45" s="108" t="s">
        <v>21</v>
      </c>
      <c r="D45" s="113">
        <f>COUNTIF(D13:D42,"B")</f>
        <v>4</v>
      </c>
      <c r="E45" s="113">
        <f>COUNTIF(E13:E42,"B")</f>
        <v>3</v>
      </c>
      <c r="F45" s="113"/>
      <c r="G45" s="113">
        <f>COUNTIF(G13:G42,"B")</f>
        <v>4</v>
      </c>
      <c r="H45" s="114"/>
      <c r="I45" s="113">
        <f>COUNTIF(I13:I42,"B")</f>
        <v>4</v>
      </c>
      <c r="J45" s="115"/>
      <c r="K45" s="113">
        <f>COUNTIF(K13:K42,"B")</f>
        <v>3</v>
      </c>
      <c r="L45" s="115"/>
      <c r="M45" s="113">
        <f>COUNTIF(M13:M42,"B")</f>
        <v>3</v>
      </c>
      <c r="N45" s="113"/>
      <c r="O45" s="113">
        <f>COUNTIF(O13:O42,"B")</f>
        <v>4</v>
      </c>
      <c r="P45" s="113"/>
      <c r="Q45" s="113">
        <f>COUNTIF(Q13:Q42,"B")</f>
        <v>4</v>
      </c>
      <c r="R45" s="84"/>
      <c r="S45" s="113">
        <f>COUNTIF(S13:S42,"B")</f>
        <v>2</v>
      </c>
      <c r="T45" s="113">
        <f>COUNTIF(T13:T42,"B")</f>
        <v>2</v>
      </c>
      <c r="U45" s="84"/>
      <c r="V45" s="113">
        <f>COUNTIF(V13:V42,"A")</f>
        <v>1</v>
      </c>
      <c r="W45" s="115"/>
      <c r="X45" s="115"/>
      <c r="Y45" s="113">
        <f>COUNTIF(Y13:Y42,"B")</f>
        <v>2</v>
      </c>
      <c r="Z45" s="113">
        <f>COUNTIF(Z13:Z42,"B")</f>
        <v>2</v>
      </c>
      <c r="AA45" s="87">
        <f>SUM(D45:Z45)</f>
        <v>38</v>
      </c>
      <c r="AB45" s="140">
        <f>SUM(AA45*29/269)</f>
        <v>4.0966542750929369</v>
      </c>
    </row>
    <row r="46" spans="1:28" ht="18" customHeight="1" x14ac:dyDescent="0.25">
      <c r="B46" s="81"/>
      <c r="C46" s="107" t="s">
        <v>18</v>
      </c>
      <c r="D46" s="113">
        <f>COUNTIF(D13:D42,"C")</f>
        <v>4</v>
      </c>
      <c r="E46" s="113">
        <f>COUNTIF(E13:E42,"C")</f>
        <v>4</v>
      </c>
      <c r="F46" s="113"/>
      <c r="G46" s="113">
        <f>COUNTIF(G13:G42,"C")</f>
        <v>5</v>
      </c>
      <c r="H46" s="114"/>
      <c r="I46" s="113">
        <f>COUNTIF(I13:I42,"C")</f>
        <v>2</v>
      </c>
      <c r="J46" s="113"/>
      <c r="K46" s="113">
        <f>COUNTIF(K13:K42,"C")</f>
        <v>2</v>
      </c>
      <c r="L46" s="113"/>
      <c r="M46" s="113">
        <f>COUNTIF(M13:M42,"C")</f>
        <v>5</v>
      </c>
      <c r="N46" s="113"/>
      <c r="O46" s="113">
        <f>COUNTIF(O13:O42,"C")</f>
        <v>4</v>
      </c>
      <c r="P46" s="113"/>
      <c r="Q46" s="113">
        <f>COUNTIF(Q13:Q42,"C")</f>
        <v>5</v>
      </c>
      <c r="R46" s="84"/>
      <c r="S46" s="113">
        <f>COUNTIF(S13:S42,"C")</f>
        <v>2</v>
      </c>
      <c r="T46" s="113">
        <f>COUNTIF(T13:T42,"C")</f>
        <v>3</v>
      </c>
      <c r="U46" s="85"/>
      <c r="V46" s="113">
        <f>COUNTIF(V13:V42,"C")</f>
        <v>1</v>
      </c>
      <c r="W46" s="113"/>
      <c r="X46" s="113"/>
      <c r="Y46" s="113">
        <f>COUNTIF(Y13:Y42,"C")</f>
        <v>2</v>
      </c>
      <c r="Z46" s="113">
        <f>COUNTIF(Z13:Z42,"C")</f>
        <v>2</v>
      </c>
      <c r="AA46" s="87">
        <v>48</v>
      </c>
      <c r="AB46" s="140">
        <f>SUM(AA46*29/283)</f>
        <v>4.9187279151943466</v>
      </c>
    </row>
    <row r="47" spans="1:28" ht="16.5" customHeight="1" x14ac:dyDescent="0.25">
      <c r="A47" s="30"/>
      <c r="B47" s="80"/>
      <c r="C47" s="108" t="s">
        <v>22</v>
      </c>
      <c r="D47" s="113">
        <f>COUNTIF(D13:D42,"D")</f>
        <v>3</v>
      </c>
      <c r="E47" s="113">
        <f>COUNTIF(E13:E42,"D")</f>
        <v>1</v>
      </c>
      <c r="F47" s="113"/>
      <c r="G47" s="113">
        <f>COUNTIF(G13:G42,"D")</f>
        <v>3</v>
      </c>
      <c r="H47" s="114"/>
      <c r="I47" s="113">
        <f>COUNTIF(I13:I42,"D")</f>
        <v>4</v>
      </c>
      <c r="J47" s="113"/>
      <c r="K47" s="113">
        <f>COUNTIF(K13:K42,"D")</f>
        <v>4</v>
      </c>
      <c r="L47" s="113"/>
      <c r="M47" s="113">
        <f>COUNTIF(M13:M42,"D/LETH")</f>
        <v>2</v>
      </c>
      <c r="N47" s="113"/>
      <c r="O47" s="113">
        <f>COUNTIF(O13:O42,"D/LETH")</f>
        <v>3</v>
      </c>
      <c r="P47" s="113"/>
      <c r="Q47" s="113">
        <f>COUNTIF(Q13:Q42,"D/LETH")</f>
        <v>4</v>
      </c>
      <c r="R47" s="84"/>
      <c r="S47" s="113">
        <f>COUNTIF(S13:S42,"D/LETH")</f>
        <v>2</v>
      </c>
      <c r="T47" s="113">
        <f>COUNTIF(T13:T42,"D/LETH")</f>
        <v>2</v>
      </c>
      <c r="U47" s="86"/>
      <c r="V47" s="113">
        <f>COUNTIF(V13:V42,"D")</f>
        <v>1</v>
      </c>
      <c r="W47" s="113"/>
      <c r="X47" s="113"/>
      <c r="Y47" s="113">
        <f>COUNTIF(Y13:Y42,"D")</f>
        <v>2</v>
      </c>
      <c r="Z47" s="113">
        <f>COUNTIF(Z13:Z42,"D")</f>
        <v>2</v>
      </c>
      <c r="AA47" s="87">
        <f>SUM(D47:Z47)</f>
        <v>33</v>
      </c>
      <c r="AB47" s="140">
        <f>SUM(AA47*29/119)</f>
        <v>8.0420168067226889</v>
      </c>
    </row>
    <row r="48" spans="1:28" x14ac:dyDescent="0.25">
      <c r="A48" s="30"/>
      <c r="B48" s="82"/>
      <c r="C48" s="109" t="s">
        <v>40</v>
      </c>
      <c r="D48" s="113">
        <f>COUNTIF(D13:D42,"E/DSL")</f>
        <v>5</v>
      </c>
      <c r="E48" s="113">
        <f>COUNTIF(E13:E42,"E/DSL")</f>
        <v>8</v>
      </c>
      <c r="F48" s="113"/>
      <c r="G48" s="113">
        <f>COUNTIF(G13:G42,"E/DSL")</f>
        <v>5</v>
      </c>
      <c r="H48" s="117"/>
      <c r="I48" s="113">
        <f>COUNTIF(I13:I42,"E/DSL")</f>
        <v>7</v>
      </c>
      <c r="J48" s="131"/>
      <c r="K48" s="113">
        <f>COUNTIF(K13:K42,"E/DSL")</f>
        <v>8</v>
      </c>
      <c r="L48" s="118"/>
      <c r="M48" s="113">
        <f>COUNTIF(M13:M42,"E/DSL")</f>
        <v>3</v>
      </c>
      <c r="N48" s="116"/>
      <c r="O48" s="113">
        <f>COUNTIF(O13:O42,"E/DSL")</f>
        <v>4</v>
      </c>
      <c r="P48" s="113"/>
      <c r="Q48" s="113">
        <f>COUNTIF(Q13:Q42,"E/DSL")</f>
        <v>3</v>
      </c>
      <c r="R48" s="85"/>
      <c r="S48" s="113">
        <f>COUNTIF(S13:S42,"E/DSL")</f>
        <v>2</v>
      </c>
      <c r="T48" s="113">
        <f>COUNTIF(T13:T42,"E/DSL")</f>
        <v>2</v>
      </c>
      <c r="U48" s="85"/>
      <c r="V48" s="113">
        <f>COUNTIF(V13:V42,"E/DSL")</f>
        <v>1</v>
      </c>
      <c r="W48" s="116"/>
      <c r="X48" s="116"/>
      <c r="Y48" s="113">
        <f>COUNTIF(Y13:Y42,"E/DSL")</f>
        <v>2</v>
      </c>
      <c r="Z48" s="113">
        <f>COUNTIF(Z13:Z42,"E/DSL")</f>
        <v>2</v>
      </c>
      <c r="AA48" s="87">
        <f>SUM(D48:Z48)</f>
        <v>52</v>
      </c>
      <c r="AB48" s="140">
        <f>SUM(AA48*29/394)</f>
        <v>3.8274111675126905</v>
      </c>
    </row>
    <row r="49" spans="1:27" x14ac:dyDescent="0.25">
      <c r="A49" s="30"/>
      <c r="B49" s="82"/>
      <c r="C49" s="109"/>
      <c r="D49" s="118"/>
      <c r="E49" s="118"/>
      <c r="F49" s="82"/>
      <c r="G49" s="118"/>
      <c r="H49" s="117"/>
      <c r="I49" s="118"/>
      <c r="J49" s="118"/>
      <c r="K49" s="118"/>
      <c r="L49" s="118"/>
      <c r="M49" s="118"/>
      <c r="N49" s="118"/>
      <c r="O49" s="118"/>
      <c r="P49" s="118"/>
      <c r="Q49" s="118"/>
      <c r="R49" s="85"/>
      <c r="S49" s="118"/>
      <c r="T49" s="118"/>
      <c r="U49" s="85"/>
      <c r="V49" s="118"/>
      <c r="W49" s="118"/>
      <c r="X49" s="118"/>
      <c r="Y49" s="118"/>
      <c r="Z49" s="118"/>
      <c r="AA49" s="87"/>
    </row>
    <row r="50" spans="1:27" ht="21" x14ac:dyDescent="0.35">
      <c r="A50" s="30"/>
      <c r="B50" s="39"/>
      <c r="C50" s="39"/>
      <c r="D50" s="112">
        <f>SUM(D44:D48)</f>
        <v>20</v>
      </c>
      <c r="E50" s="112">
        <f>SUM(E44:E48)</f>
        <v>20</v>
      </c>
      <c r="F50" s="83"/>
      <c r="G50" s="90">
        <f>SUM(G44:G48)</f>
        <v>20</v>
      </c>
      <c r="H50" s="90"/>
      <c r="I50" s="90">
        <f>SUM(I44:I48)</f>
        <v>20</v>
      </c>
      <c r="J50" s="183"/>
      <c r="K50" s="90">
        <f>SUM(K44:K48)</f>
        <v>20</v>
      </c>
      <c r="L50" s="90"/>
      <c r="M50" s="90">
        <f>SUM(M44:M49)</f>
        <v>17</v>
      </c>
      <c r="N50" s="183"/>
      <c r="O50" s="90">
        <f>SUM(O44:O49)</f>
        <v>18</v>
      </c>
      <c r="P50" s="183"/>
      <c r="Q50" s="90">
        <f>SUM(Q44:Q48)</f>
        <v>20</v>
      </c>
      <c r="R50" s="91"/>
      <c r="S50" s="91">
        <f>SUM(S44:S48)</f>
        <v>10</v>
      </c>
      <c r="T50" s="90">
        <f>SUM(T44:T48)</f>
        <v>10</v>
      </c>
      <c r="V50" s="89">
        <f>SUM(V44:V48)</f>
        <v>5</v>
      </c>
      <c r="W50" s="89"/>
      <c r="X50" s="89"/>
      <c r="Y50" s="89">
        <f>SUM(Y44:Y48)</f>
        <v>10</v>
      </c>
      <c r="Z50" s="89">
        <f>SUM(Z44:Z48)</f>
        <v>10</v>
      </c>
      <c r="AA50" s="87"/>
    </row>
    <row r="53" spans="1:27" x14ac:dyDescent="0.25">
      <c r="D53" t="s">
        <v>41</v>
      </c>
      <c r="F53" s="81" t="s">
        <v>25</v>
      </c>
      <c r="G53" s="29">
        <v>2</v>
      </c>
    </row>
    <row r="54" spans="1:27" x14ac:dyDescent="0.25">
      <c r="F54" s="80" t="s">
        <v>21</v>
      </c>
      <c r="G54" s="182">
        <v>2</v>
      </c>
    </row>
    <row r="55" spans="1:27" x14ac:dyDescent="0.25">
      <c r="F55" s="81" t="s">
        <v>18</v>
      </c>
      <c r="G55" s="182">
        <v>2</v>
      </c>
    </row>
    <row r="56" spans="1:27" x14ac:dyDescent="0.25">
      <c r="F56" s="80" t="s">
        <v>22</v>
      </c>
      <c r="G56" s="182">
        <v>2</v>
      </c>
    </row>
    <row r="57" spans="1:27" x14ac:dyDescent="0.25">
      <c r="F57" s="82" t="s">
        <v>40</v>
      </c>
      <c r="G57" s="182">
        <v>2</v>
      </c>
    </row>
  </sheetData>
  <mergeCells count="7">
    <mergeCell ref="S8:T9"/>
    <mergeCell ref="V8:Z9"/>
    <mergeCell ref="M7:Q7"/>
    <mergeCell ref="D7:E7"/>
    <mergeCell ref="G7:L7"/>
    <mergeCell ref="D8:E9"/>
    <mergeCell ref="G8:Q9"/>
  </mergeCells>
  <phoneticPr fontId="18" type="noConversion"/>
  <conditionalFormatting sqref="D13:Q40">
    <cfRule type="containsText" dxfId="197" priority="55" operator="containsText" text="C">
      <formula>NOT(ISERROR(SEARCH("C",D13)))</formula>
    </cfRule>
    <cfRule type="containsText" dxfId="196" priority="54" operator="containsText" text="D/LETH">
      <formula>NOT(ISERROR(SEARCH("D/LETH",D13)))</formula>
    </cfRule>
    <cfRule type="containsText" dxfId="195" priority="53" operator="containsText" text="KIDS">
      <formula>NOT(ISERROR(SEARCH("KIDS",D13)))</formula>
    </cfRule>
    <cfRule type="containsText" dxfId="194" priority="56" operator="containsText" text="A">
      <formula>NOT(ISERROR(SEARCH("A",D13)))</formula>
    </cfRule>
  </conditionalFormatting>
  <conditionalFormatting sqref="D13:Z40">
    <cfRule type="containsText" dxfId="193" priority="50" operator="containsText" text="D">
      <formula>NOT(ISERROR(SEARCH("D",D13)))</formula>
    </cfRule>
    <cfRule type="containsText" dxfId="192" priority="52" operator="containsText" text="B">
      <formula>NOT(ISERROR(SEARCH("B",D13)))</formula>
    </cfRule>
    <cfRule type="containsText" dxfId="191" priority="49" operator="containsText" text="E/DSL">
      <formula>NOT(ISERROR(SEARCH("E/DSL",D13)))</formula>
    </cfRule>
  </conditionalFormatting>
  <conditionalFormatting sqref="G15">
    <cfRule type="containsText" dxfId="190" priority="51" operator="containsText" text="D">
      <formula>NOT(ISERROR(SEARCH("D",G15)))</formula>
    </cfRule>
  </conditionalFormatting>
  <conditionalFormatting sqref="M16">
    <cfRule type="containsText" dxfId="189" priority="34" operator="containsText" text="B KIDS">
      <formula>NOT(ISERROR(SEARCH("B KIDS",M16)))</formula>
    </cfRule>
  </conditionalFormatting>
  <conditionalFormatting sqref="M19">
    <cfRule type="containsText" dxfId="188" priority="36" operator="containsText" text="C KIDS">
      <formula>NOT(ISERROR(SEARCH("C KIDS",M19)))</formula>
    </cfRule>
  </conditionalFormatting>
  <conditionalFormatting sqref="M22">
    <cfRule type="containsText" dxfId="187" priority="23" operator="containsText" text="E/DSL KIDS ">
      <formula>NOT(ISERROR(SEARCH("E/DSL KIDS ",M22)))</formula>
    </cfRule>
    <cfRule type="containsText" dxfId="186" priority="25" operator="containsText" text="A KIDS">
      <formula>NOT(ISERROR(SEARCH("A KIDS",M22)))</formula>
    </cfRule>
  </conditionalFormatting>
  <conditionalFormatting sqref="M30">
    <cfRule type="containsText" dxfId="185" priority="20" operator="containsText" text="C KIDS ">
      <formula>NOT(ISERROR(SEARCH("C KIDS ",M30)))</formula>
    </cfRule>
    <cfRule type="containsText" dxfId="184" priority="31" operator="containsText" text="A KIDS ">
      <formula>NOT(ISERROR(SEARCH("A KIDS ",M30)))</formula>
    </cfRule>
    <cfRule type="containsText" dxfId="183" priority="17" operator="containsText" text="B KIDS ">
      <formula>NOT(ISERROR(SEARCH("B KIDS ",M30)))</formula>
    </cfRule>
  </conditionalFormatting>
  <conditionalFormatting sqref="M36">
    <cfRule type="containsText" dxfId="182" priority="28" operator="containsText" text="D/ LETH KIDS">
      <formula>NOT(ISERROR(SEARCH("D/ LETH KIDS",M36)))</formula>
    </cfRule>
    <cfRule type="containsText" dxfId="181" priority="27" operator="containsText" text="D/LETH KIDS ">
      <formula>NOT(ISERROR(SEARCH("D/LETH KIDS ",M36)))</formula>
    </cfRule>
  </conditionalFormatting>
  <conditionalFormatting sqref="M40">
    <cfRule type="containsText" dxfId="180" priority="26" operator="containsText" text="E/DSL KIDS ">
      <formula>NOT(ISERROR(SEARCH("E/DSL KIDS ",M40)))</formula>
    </cfRule>
  </conditionalFormatting>
  <conditionalFormatting sqref="O25">
    <cfRule type="containsText" dxfId="179" priority="24" operator="containsText" text="B KIDS">
      <formula>NOT(ISERROR(SEARCH("B KIDS",O25)))</formula>
    </cfRule>
    <cfRule type="containsText" dxfId="178" priority="22" operator="containsText" text="A KIDS ">
      <formula>NOT(ISERROR(SEARCH("A KIDS ",O25)))</formula>
    </cfRule>
  </conditionalFormatting>
  <conditionalFormatting sqref="O33">
    <cfRule type="containsText" dxfId="177" priority="30" operator="containsText" text="B KIDS ">
      <formula>NOT(ISERROR(SEARCH("B KIDS ",O33)))</formula>
    </cfRule>
    <cfRule type="containsText" dxfId="176" priority="19" operator="containsText" text="D/LETH  KIDS ">
      <formula>NOT(ISERROR(SEARCH("D/LETH  KIDS ",O33)))</formula>
    </cfRule>
    <cfRule type="containsText" dxfId="175" priority="18" operator="containsText" text="E/DSL KIDS">
      <formula>NOT(ISERROR(SEARCH("E/DSL KIDS",O33)))</formula>
    </cfRule>
  </conditionalFormatting>
  <conditionalFormatting sqref="S13:T42">
    <cfRule type="containsText" dxfId="174" priority="7" operator="containsText" text="A">
      <formula>NOT(ISERROR(SEARCH("A",S13)))</formula>
    </cfRule>
    <cfRule type="containsText" dxfId="173" priority="3" operator="containsText" text="E/DSL">
      <formula>NOT(ISERROR(SEARCH("E/DSL",S13)))</formula>
    </cfRule>
    <cfRule type="containsText" dxfId="172" priority="4" operator="containsText" text="D/LETH">
      <formula>NOT(ISERROR(SEARCH("D/LETH",S13)))</formula>
    </cfRule>
    <cfRule type="containsText" dxfId="171" priority="5" operator="containsText" text="C">
      <formula>NOT(ISERROR(SEARCH("C",S13)))</formula>
    </cfRule>
    <cfRule type="containsText" dxfId="170" priority="6" operator="containsText" text="B">
      <formula>NOT(ISERROR(SEARCH("B",S13)))</formula>
    </cfRule>
  </conditionalFormatting>
  <conditionalFormatting sqref="S41:Z42">
    <cfRule type="containsText" dxfId="169" priority="16" operator="containsText" text="B">
      <formula>NOT(ISERROR(SEARCH("B",S41)))</formula>
    </cfRule>
    <cfRule type="containsText" dxfId="168" priority="15" operator="containsText" text="D">
      <formula>NOT(ISERROR(SEARCH("D",S41)))</formula>
    </cfRule>
    <cfRule type="containsText" dxfId="167" priority="14" operator="containsText" text="E/DSL">
      <formula>NOT(ISERROR(SEARCH("E/DSL",S41)))</formula>
    </cfRule>
  </conditionalFormatting>
  <conditionalFormatting sqref="V13:Z40">
    <cfRule type="containsText" dxfId="166" priority="42" operator="containsText" text="E/DSL">
      <formula>NOT(ISERROR(SEARCH("E/DSL",V13)))</formula>
    </cfRule>
    <cfRule type="containsText" dxfId="165" priority="44" operator="containsText" text="C">
      <formula>NOT(ISERROR(SEARCH("C",V13)))</formula>
    </cfRule>
    <cfRule type="containsText" dxfId="164" priority="45" operator="containsText" text="B">
      <formula>NOT(ISERROR(SEARCH("B",V13)))</formula>
    </cfRule>
    <cfRule type="containsText" dxfId="163" priority="46" operator="containsText" text="A">
      <formula>NOT(ISERROR(SEARCH("A",V13)))</formula>
    </cfRule>
    <cfRule type="containsText" dxfId="162" priority="43" operator="containsText" text="D">
      <formula>NOT(ISERROR(SEARCH("D",V13)))</formula>
    </cfRule>
  </conditionalFormatting>
  <conditionalFormatting sqref="V26:Z40">
    <cfRule type="containsText" dxfId="161" priority="48" operator="containsText" text="B">
      <formula>NOT(ISERROR(SEARCH("B",V26)))</formula>
    </cfRule>
  </conditionalFormatting>
  <conditionalFormatting sqref="V41:Z42">
    <cfRule type="containsText" dxfId="160" priority="8" operator="containsText" text="E/DSL">
      <formula>NOT(ISERROR(SEARCH("E/DSL",V41)))</formula>
    </cfRule>
    <cfRule type="containsText" dxfId="159" priority="12" operator="containsText" text="A">
      <formula>NOT(ISERROR(SEARCH("A",V41)))</formula>
    </cfRule>
    <cfRule type="containsText" dxfId="158" priority="11" operator="containsText" text="B">
      <formula>NOT(ISERROR(SEARCH("B",V41)))</formula>
    </cfRule>
    <cfRule type="containsText" dxfId="157" priority="10" operator="containsText" text="C">
      <formula>NOT(ISERROR(SEARCH("C",V41)))</formula>
    </cfRule>
    <cfRule type="containsText" dxfId="156" priority="9" operator="containsText" text="D">
      <formula>NOT(ISERROR(SEARCH("D",V41)))</formula>
    </cfRule>
  </conditionalFormatting>
  <conditionalFormatting sqref="W13">
    <cfRule type="containsText" dxfId="155" priority="35" operator="containsText" text="A KIDS">
      <formula>NOT(ISERROR(SEARCH("A KIDS",W13)))</formula>
    </cfRule>
  </conditionalFormatting>
  <conditionalFormatting sqref="W21">
    <cfRule type="containsText" dxfId="154" priority="33" operator="containsText" text="D KIDS">
      <formula>NOT(ISERROR(SEARCH("D KIDS",W21)))</formula>
    </cfRule>
  </conditionalFormatting>
  <conditionalFormatting sqref="W27">
    <cfRule type="containsText" dxfId="153" priority="21" operator="containsText" text="B KIDS ">
      <formula>NOT(ISERROR(SEARCH("B KIDS ",W27)))</formula>
    </cfRule>
    <cfRule type="containsText" dxfId="152" priority="32" operator="containsText" text="E/DSL KIDS">
      <formula>NOT(ISERROR(SEARCH("E/DSL KIDS",W27)))</formula>
    </cfRule>
  </conditionalFormatting>
  <conditionalFormatting sqref="W35">
    <cfRule type="containsText" dxfId="151" priority="29" operator="containsText" text="C KIDS ">
      <formula>NOT(ISERROR(SEARCH("C KIDS ",W35)))</formula>
    </cfRule>
  </conditionalFormatting>
  <conditionalFormatting sqref="W41">
    <cfRule type="containsText" dxfId="150" priority="2" operator="containsText" text="A KIDS">
      <formula>NOT(ISERROR(SEARCH("A KIDS",W41)))</formula>
    </cfRule>
    <cfRule type="containsText" dxfId="149" priority="1" operator="containsText" text="E/DSL KIDS">
      <formula>NOT(ISERROR(SEARCH("E/DSL KIDS",W41)))</formula>
    </cfRule>
  </conditionalFormatting>
  <pageMargins left="0.7" right="0.7" top="0.75" bottom="0.75" header="0.3" footer="0.3"/>
  <pageSetup paperSize="8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4F167-65A4-4945-B13A-0BFD0C478640}">
  <sheetPr>
    <pageSetUpPr fitToPage="1"/>
  </sheetPr>
  <dimension ref="A1:AB57"/>
  <sheetViews>
    <sheetView tabSelected="1" zoomScaleNormal="100" workbookViewId="0">
      <selection activeCell="AB30" sqref="AB30"/>
    </sheetView>
  </sheetViews>
  <sheetFormatPr defaultRowHeight="15" x14ac:dyDescent="0.25"/>
  <cols>
    <col min="6" max="6" width="4.28515625" customWidth="1"/>
    <col min="10" max="10" width="2.42578125" style="184" customWidth="1"/>
    <col min="12" max="12" width="6.42578125" customWidth="1"/>
    <col min="14" max="14" width="2.42578125" style="184" customWidth="1"/>
    <col min="16" max="16" width="2.85546875" style="184" customWidth="1"/>
  </cols>
  <sheetData>
    <row r="1" spans="1:26" x14ac:dyDescent="0.25">
      <c r="B1" s="265">
        <v>45536</v>
      </c>
      <c r="C1" s="266"/>
    </row>
    <row r="2" spans="1:26" x14ac:dyDescent="0.25">
      <c r="A2" s="30"/>
      <c r="B2" s="30"/>
      <c r="C2" s="30"/>
      <c r="D2" s="30"/>
      <c r="E2" s="30"/>
      <c r="F2" s="30"/>
      <c r="G2" s="30"/>
      <c r="H2" s="30"/>
      <c r="I2" s="30"/>
      <c r="J2" s="59"/>
      <c r="K2" s="30"/>
      <c r="L2" s="30"/>
      <c r="M2" s="30"/>
      <c r="N2" s="59"/>
      <c r="O2" s="30"/>
      <c r="P2" s="59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ht="18.75" x14ac:dyDescent="0.3">
      <c r="A3" s="30"/>
      <c r="B3" s="30" t="s">
        <v>1</v>
      </c>
      <c r="C3" s="30"/>
      <c r="D3" s="30"/>
      <c r="E3" s="30"/>
      <c r="F3" s="30"/>
      <c r="G3" s="30"/>
      <c r="H3" s="30"/>
      <c r="I3" s="30"/>
      <c r="J3" s="59"/>
      <c r="K3" s="30"/>
      <c r="L3" s="30"/>
      <c r="M3" s="30"/>
      <c r="N3" s="59"/>
      <c r="O3" s="30"/>
      <c r="P3" s="59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x14ac:dyDescent="0.25">
      <c r="A4" s="30"/>
      <c r="B4" s="30"/>
      <c r="C4" s="30"/>
      <c r="D4" s="30"/>
      <c r="E4" s="30"/>
      <c r="F4" s="30"/>
      <c r="G4" s="30"/>
      <c r="H4" s="30"/>
      <c r="I4" s="30"/>
      <c r="J4" s="59"/>
      <c r="K4" s="30"/>
      <c r="L4" s="30"/>
      <c r="M4" s="30"/>
      <c r="N4" s="59"/>
      <c r="O4" s="30"/>
      <c r="P4" s="59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x14ac:dyDescent="0.25">
      <c r="A5" s="30"/>
      <c r="B5" s="30"/>
      <c r="C5" s="30" t="s">
        <v>42</v>
      </c>
      <c r="D5" s="30"/>
      <c r="E5" s="30"/>
      <c r="F5" s="30"/>
      <c r="G5" s="30"/>
      <c r="H5" s="30"/>
      <c r="I5" s="30"/>
      <c r="J5" s="59"/>
      <c r="K5" s="30"/>
      <c r="L5" s="30"/>
      <c r="M5" s="30"/>
      <c r="N5" s="59"/>
      <c r="O5" s="30"/>
      <c r="P5" s="59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15.75" thickBot="1" x14ac:dyDescent="0.3">
      <c r="A6" s="30"/>
      <c r="B6" s="31" t="s">
        <v>2</v>
      </c>
      <c r="C6" s="31"/>
      <c r="D6" s="31"/>
      <c r="E6" s="31"/>
      <c r="F6" s="31"/>
      <c r="G6" s="31"/>
      <c r="H6" s="31"/>
      <c r="I6" s="31"/>
      <c r="J6" s="181"/>
      <c r="K6" s="31"/>
      <c r="L6" s="31"/>
      <c r="M6" s="31"/>
      <c r="N6" s="59"/>
      <c r="O6" s="30"/>
      <c r="P6" s="59"/>
      <c r="Q6" s="31"/>
      <c r="R6" s="30"/>
      <c r="S6" s="30"/>
      <c r="T6" s="30"/>
      <c r="U6" s="30"/>
      <c r="V6" s="30"/>
      <c r="W6" s="30"/>
      <c r="X6" s="30"/>
      <c r="Y6" s="30"/>
      <c r="Z6" s="30"/>
    </row>
    <row r="7" spans="1:26" ht="15.75" thickBot="1" x14ac:dyDescent="0.3">
      <c r="A7" s="30"/>
      <c r="B7" s="135"/>
      <c r="C7" s="136"/>
      <c r="D7" s="252" t="s">
        <v>3</v>
      </c>
      <c r="E7" s="253"/>
      <c r="F7" s="167"/>
      <c r="G7" s="253" t="s">
        <v>4</v>
      </c>
      <c r="H7" s="253"/>
      <c r="I7" s="253"/>
      <c r="J7" s="253"/>
      <c r="K7" s="253"/>
      <c r="L7" s="254"/>
      <c r="M7" s="252" t="s">
        <v>5</v>
      </c>
      <c r="N7" s="253"/>
      <c r="O7" s="253"/>
      <c r="P7" s="253"/>
      <c r="Q7" s="254"/>
      <c r="R7" s="65" t="s">
        <v>6</v>
      </c>
      <c r="S7" s="166" t="s">
        <v>7</v>
      </c>
      <c r="T7" s="167"/>
      <c r="U7" s="167"/>
      <c r="V7" s="167"/>
      <c r="W7" s="167"/>
      <c r="X7" s="167"/>
      <c r="Y7" s="167"/>
      <c r="Z7" s="168"/>
    </row>
    <row r="8" spans="1:26" ht="15" customHeight="1" thickBot="1" x14ac:dyDescent="0.3">
      <c r="A8" s="30"/>
      <c r="B8" s="32" t="s">
        <v>6</v>
      </c>
      <c r="C8" s="33" t="s">
        <v>6</v>
      </c>
      <c r="D8" s="255" t="s">
        <v>8</v>
      </c>
      <c r="E8" s="256"/>
      <c r="F8" s="60" t="s">
        <v>6</v>
      </c>
      <c r="G8" s="259" t="s">
        <v>9</v>
      </c>
      <c r="H8" s="260"/>
      <c r="I8" s="260"/>
      <c r="J8" s="260"/>
      <c r="K8" s="260"/>
      <c r="L8" s="260"/>
      <c r="M8" s="260"/>
      <c r="N8" s="260"/>
      <c r="O8" s="260"/>
      <c r="P8" s="260"/>
      <c r="Q8" s="261"/>
      <c r="R8" s="73" t="s">
        <v>6</v>
      </c>
      <c r="S8" s="247" t="s">
        <v>8</v>
      </c>
      <c r="T8" s="248"/>
      <c r="U8" s="60" t="s">
        <v>6</v>
      </c>
      <c r="V8" s="251" t="s">
        <v>9</v>
      </c>
      <c r="W8" s="251"/>
      <c r="X8" s="251"/>
      <c r="Y8" s="251"/>
      <c r="Z8" s="251"/>
    </row>
    <row r="9" spans="1:26" ht="15.75" thickBot="1" x14ac:dyDescent="0.3">
      <c r="A9" s="30"/>
      <c r="B9" s="171" t="s">
        <v>10</v>
      </c>
      <c r="C9" s="172"/>
      <c r="D9" s="257"/>
      <c r="E9" s="258"/>
      <c r="F9" s="57" t="s">
        <v>6</v>
      </c>
      <c r="G9" s="262"/>
      <c r="H9" s="263"/>
      <c r="I9" s="263"/>
      <c r="J9" s="263"/>
      <c r="K9" s="263"/>
      <c r="L9" s="263"/>
      <c r="M9" s="263"/>
      <c r="N9" s="263"/>
      <c r="O9" s="263"/>
      <c r="P9" s="263"/>
      <c r="Q9" s="264"/>
      <c r="R9" s="69" t="s">
        <v>6</v>
      </c>
      <c r="S9" s="249"/>
      <c r="T9" s="250"/>
      <c r="U9" s="52"/>
      <c r="V9" s="251"/>
      <c r="W9" s="251"/>
      <c r="X9" s="251"/>
      <c r="Y9" s="251"/>
      <c r="Z9" s="251"/>
    </row>
    <row r="10" spans="1:26" ht="25.5" thickBot="1" x14ac:dyDescent="0.3">
      <c r="A10" s="30" t="s">
        <v>11</v>
      </c>
      <c r="B10" s="34" t="s">
        <v>12</v>
      </c>
      <c r="C10" s="41" t="s">
        <v>6</v>
      </c>
      <c r="D10" s="194" t="s">
        <v>43</v>
      </c>
      <c r="E10" s="193" t="s">
        <v>44</v>
      </c>
      <c r="F10" s="58" t="s">
        <v>6</v>
      </c>
      <c r="G10" s="74">
        <v>0.47916666666666669</v>
      </c>
      <c r="H10" s="67"/>
      <c r="I10" s="68">
        <v>13.15</v>
      </c>
      <c r="J10" s="149"/>
      <c r="K10" s="66">
        <v>0.60416666666666663</v>
      </c>
      <c r="L10" s="69" t="s">
        <v>6</v>
      </c>
      <c r="M10" s="158">
        <v>0.70833333333333337</v>
      </c>
      <c r="N10" s="141"/>
      <c r="O10" s="161">
        <v>0.76041666666666663</v>
      </c>
      <c r="P10" s="148"/>
      <c r="Q10" s="134">
        <v>0.8125</v>
      </c>
      <c r="R10" s="70" t="s">
        <v>6</v>
      </c>
      <c r="S10" s="169"/>
      <c r="T10" s="170"/>
      <c r="U10" s="58" t="s">
        <v>6</v>
      </c>
      <c r="V10" s="92">
        <v>0.47916666666666669</v>
      </c>
      <c r="W10" s="92">
        <v>0.47916666666666669</v>
      </c>
      <c r="X10" s="93">
        <v>0.59375</v>
      </c>
      <c r="Y10" s="93">
        <v>0.59375</v>
      </c>
      <c r="Z10" s="94">
        <v>0.63541666666666663</v>
      </c>
    </row>
    <row r="11" spans="1:26" ht="15.75" thickBot="1" x14ac:dyDescent="0.3">
      <c r="A11" s="30"/>
      <c r="B11" s="35" t="s">
        <v>13</v>
      </c>
      <c r="C11" s="195"/>
      <c r="D11" s="204">
        <v>0.42708333333333331</v>
      </c>
      <c r="E11" s="206">
        <v>0.45833333333333331</v>
      </c>
      <c r="F11" s="53"/>
      <c r="G11" s="208">
        <v>0.48958333333333331</v>
      </c>
      <c r="H11" s="103" t="s">
        <v>6</v>
      </c>
      <c r="I11" s="210">
        <v>0.5625</v>
      </c>
      <c r="J11" s="142"/>
      <c r="K11" s="212">
        <v>0.61458333333333337</v>
      </c>
      <c r="L11" s="103" t="s">
        <v>6</v>
      </c>
      <c r="M11" s="214">
        <v>0.71875</v>
      </c>
      <c r="N11" s="142"/>
      <c r="O11" s="216">
        <v>0.77083333333333337</v>
      </c>
      <c r="P11" s="142"/>
      <c r="Q11" s="212">
        <v>0.82291666666666663</v>
      </c>
      <c r="R11" s="103" t="s">
        <v>6</v>
      </c>
      <c r="S11" s="218">
        <v>0.42708333333333331</v>
      </c>
      <c r="T11" s="219">
        <v>0.45833333333333331</v>
      </c>
      <c r="U11" s="53" t="s">
        <v>6</v>
      </c>
      <c r="V11" s="222">
        <v>0.48958333333333331</v>
      </c>
      <c r="W11" s="180">
        <v>0.48958333333333331</v>
      </c>
      <c r="X11" s="223">
        <v>0.60416666666666663</v>
      </c>
      <c r="Y11" s="223">
        <v>0.60416666666666663</v>
      </c>
      <c r="Z11" s="224">
        <v>0.64583333333333337</v>
      </c>
    </row>
    <row r="12" spans="1:26" ht="15.75" thickBot="1" x14ac:dyDescent="0.3">
      <c r="A12" s="30"/>
      <c r="B12" s="35" t="s">
        <v>15</v>
      </c>
      <c r="C12" s="17"/>
      <c r="D12" s="205">
        <v>0.44791666666666669</v>
      </c>
      <c r="E12" s="207">
        <v>0.47916666666666669</v>
      </c>
      <c r="F12" s="55" t="s">
        <v>6</v>
      </c>
      <c r="G12" s="209">
        <v>0.52083333333333337</v>
      </c>
      <c r="H12" s="103" t="s">
        <v>6</v>
      </c>
      <c r="I12" s="211">
        <v>0.59375</v>
      </c>
      <c r="J12" s="154"/>
      <c r="K12" s="213">
        <v>0.64583333333333337</v>
      </c>
      <c r="L12" s="103" t="s">
        <v>6</v>
      </c>
      <c r="M12" s="215">
        <v>0.75</v>
      </c>
      <c r="N12" s="142"/>
      <c r="O12" s="217">
        <v>0.80208333333333337</v>
      </c>
      <c r="P12" s="154"/>
      <c r="Q12" s="213">
        <v>0.85416666666666663</v>
      </c>
      <c r="R12" s="103" t="s">
        <v>6</v>
      </c>
      <c r="S12" s="220">
        <v>0.44791666666666669</v>
      </c>
      <c r="T12" s="221">
        <v>0.47916666666666669</v>
      </c>
      <c r="U12" s="54" t="s">
        <v>6</v>
      </c>
      <c r="V12" s="222">
        <v>0.51041666666666663</v>
      </c>
      <c r="W12" s="180">
        <v>0.52083333333333337</v>
      </c>
      <c r="X12" s="223">
        <v>0.64583333333333337</v>
      </c>
      <c r="Y12" s="223">
        <v>0.625</v>
      </c>
      <c r="Z12" s="224">
        <v>0.66666666666666663</v>
      </c>
    </row>
    <row r="13" spans="1:26" ht="15.75" thickBot="1" x14ac:dyDescent="0.3">
      <c r="A13" s="30"/>
      <c r="B13" s="38">
        <v>45536</v>
      </c>
      <c r="C13" s="40" t="s">
        <v>23</v>
      </c>
      <c r="D13" s="18"/>
      <c r="E13" s="18"/>
      <c r="F13" s="55" t="s">
        <v>6</v>
      </c>
      <c r="G13" s="72"/>
      <c r="H13" s="103" t="s">
        <v>6</v>
      </c>
      <c r="I13" s="99"/>
      <c r="J13" s="154"/>
      <c r="K13" s="75"/>
      <c r="L13" s="103"/>
      <c r="M13" s="120"/>
      <c r="N13" s="142"/>
      <c r="O13" s="19"/>
      <c r="P13" s="154"/>
      <c r="Q13" s="72"/>
      <c r="R13" s="122"/>
      <c r="S13" s="202" t="s">
        <v>18</v>
      </c>
      <c r="T13" s="203" t="s">
        <v>19</v>
      </c>
      <c r="U13" s="44"/>
      <c r="V13" s="44"/>
      <c r="W13" s="177" t="s">
        <v>41</v>
      </c>
      <c r="X13" s="96"/>
      <c r="Y13" s="125" t="s">
        <v>18</v>
      </c>
      <c r="Z13" s="127" t="s">
        <v>19</v>
      </c>
    </row>
    <row r="14" spans="1:26" ht="15.75" thickBot="1" x14ac:dyDescent="0.3">
      <c r="A14" s="30"/>
      <c r="B14" s="38">
        <v>45537</v>
      </c>
      <c r="C14" s="40" t="s">
        <v>27</v>
      </c>
      <c r="D14" s="196" t="s">
        <v>25</v>
      </c>
      <c r="E14" s="196" t="s">
        <v>22</v>
      </c>
      <c r="F14" s="55" t="s">
        <v>6</v>
      </c>
      <c r="G14" s="197" t="s">
        <v>25</v>
      </c>
      <c r="H14" s="103" t="s">
        <v>6</v>
      </c>
      <c r="I14" s="198" t="s">
        <v>18</v>
      </c>
      <c r="J14" s="154"/>
      <c r="K14" s="199" t="s">
        <v>21</v>
      </c>
      <c r="L14" s="103"/>
      <c r="M14" s="197" t="s">
        <v>19</v>
      </c>
      <c r="N14" s="142"/>
      <c r="O14" s="200" t="s">
        <v>24</v>
      </c>
      <c r="P14" s="154"/>
      <c r="Q14" s="201" t="s">
        <v>18</v>
      </c>
      <c r="R14" s="122"/>
      <c r="S14" s="186"/>
      <c r="T14" s="187"/>
      <c r="U14" s="44"/>
      <c r="V14" s="173"/>
      <c r="W14" s="173"/>
      <c r="X14" s="48"/>
      <c r="Y14" s="22"/>
      <c r="Z14" s="21"/>
    </row>
    <row r="15" spans="1:26" ht="15" customHeight="1" thickBot="1" x14ac:dyDescent="0.3">
      <c r="A15" s="30"/>
      <c r="B15" s="38">
        <v>45538</v>
      </c>
      <c r="C15" s="40" t="s">
        <v>28</v>
      </c>
      <c r="D15" s="196" t="s">
        <v>21</v>
      </c>
      <c r="E15" s="196" t="s">
        <v>18</v>
      </c>
      <c r="F15" s="44"/>
      <c r="G15" s="198" t="s">
        <v>21</v>
      </c>
      <c r="H15" s="119"/>
      <c r="I15" s="225" t="s">
        <v>25</v>
      </c>
      <c r="J15" s="122"/>
      <c r="K15" s="198" t="s">
        <v>18</v>
      </c>
      <c r="L15" s="44"/>
      <c r="M15" s="226" t="s">
        <v>19</v>
      </c>
      <c r="N15" s="143"/>
      <c r="O15" s="226" t="s">
        <v>21</v>
      </c>
      <c r="P15" s="72"/>
      <c r="Q15" s="197" t="s">
        <v>24</v>
      </c>
      <c r="R15" s="122"/>
      <c r="S15" s="122"/>
      <c r="T15" s="122"/>
      <c r="U15" s="122"/>
      <c r="V15" s="122"/>
      <c r="W15" s="122"/>
      <c r="X15" s="122"/>
      <c r="Y15" s="122"/>
      <c r="Z15" s="122"/>
    </row>
    <row r="16" spans="1:26" ht="15.75" thickBot="1" x14ac:dyDescent="0.3">
      <c r="A16" s="30"/>
      <c r="B16" s="38">
        <v>45539</v>
      </c>
      <c r="C16" s="40" t="s">
        <v>30</v>
      </c>
      <c r="D16" s="196" t="s">
        <v>18</v>
      </c>
      <c r="E16" s="228" t="s">
        <v>25</v>
      </c>
      <c r="F16" s="44"/>
      <c r="G16" s="198" t="s">
        <v>18</v>
      </c>
      <c r="H16" s="119"/>
      <c r="I16" s="197" t="s">
        <v>21</v>
      </c>
      <c r="J16" s="120"/>
      <c r="K16" s="199" t="s">
        <v>25</v>
      </c>
      <c r="L16" s="44"/>
      <c r="M16" s="227" t="s">
        <v>38</v>
      </c>
      <c r="N16" s="63"/>
      <c r="O16" s="197" t="s">
        <v>19</v>
      </c>
      <c r="P16" s="144"/>
      <c r="Q16" s="197" t="s">
        <v>24</v>
      </c>
      <c r="R16" s="122"/>
      <c r="S16" s="122"/>
      <c r="T16" s="122"/>
      <c r="U16" s="122"/>
      <c r="V16" s="122"/>
      <c r="W16" s="122"/>
      <c r="X16" s="122"/>
      <c r="Y16" s="122"/>
      <c r="Z16" s="122"/>
    </row>
    <row r="17" spans="1:26" ht="15.75" thickBot="1" x14ac:dyDescent="0.3">
      <c r="A17" s="30"/>
      <c r="B17" s="38">
        <v>45540</v>
      </c>
      <c r="C17" s="40" t="s">
        <v>31</v>
      </c>
      <c r="D17" s="196" t="s">
        <v>22</v>
      </c>
      <c r="E17" s="196" t="s">
        <v>19</v>
      </c>
      <c r="F17" s="44"/>
      <c r="G17" s="229" t="s">
        <v>19</v>
      </c>
      <c r="H17" s="119"/>
      <c r="I17" s="198" t="s">
        <v>22</v>
      </c>
      <c r="J17" s="45"/>
      <c r="K17" s="198" t="s">
        <v>21</v>
      </c>
      <c r="L17" s="44"/>
      <c r="M17" s="230" t="s">
        <v>25</v>
      </c>
      <c r="N17" s="145"/>
      <c r="O17" s="201" t="s">
        <v>18</v>
      </c>
      <c r="P17" s="72"/>
      <c r="Q17" s="226" t="s">
        <v>19</v>
      </c>
      <c r="R17" s="122"/>
      <c r="S17" s="122"/>
      <c r="T17" s="122"/>
      <c r="U17" s="122"/>
      <c r="V17" s="122"/>
      <c r="W17" s="122"/>
      <c r="X17" s="122"/>
      <c r="Y17" s="122"/>
      <c r="Z17" s="122"/>
    </row>
    <row r="18" spans="1:26" ht="15.75" thickBot="1" x14ac:dyDescent="0.3">
      <c r="A18" s="30"/>
      <c r="B18" s="38">
        <v>45541</v>
      </c>
      <c r="C18" s="40" t="s">
        <v>32</v>
      </c>
      <c r="D18" s="196" t="s">
        <v>19</v>
      </c>
      <c r="E18" s="196" t="s">
        <v>19</v>
      </c>
      <c r="F18" s="44"/>
      <c r="G18" s="197" t="s">
        <v>22</v>
      </c>
      <c r="H18" s="119"/>
      <c r="I18" s="198" t="s">
        <v>21</v>
      </c>
      <c r="J18" s="45"/>
      <c r="K18" s="199" t="s">
        <v>19</v>
      </c>
      <c r="L18" s="44"/>
      <c r="M18" s="226" t="s">
        <v>18</v>
      </c>
      <c r="N18" s="75"/>
      <c r="O18" s="226" t="s">
        <v>25</v>
      </c>
      <c r="P18" s="143"/>
      <c r="Q18" s="197" t="s">
        <v>21</v>
      </c>
      <c r="R18" s="122"/>
      <c r="S18" s="72"/>
      <c r="T18" s="75"/>
      <c r="U18" s="45"/>
      <c r="V18" s="43"/>
      <c r="W18" s="49"/>
      <c r="X18" s="49"/>
      <c r="Y18" s="46"/>
      <c r="Z18" s="47"/>
    </row>
    <row r="19" spans="1:26" ht="15.75" thickBot="1" x14ac:dyDescent="0.3">
      <c r="A19" s="30"/>
      <c r="B19" s="38">
        <v>45542</v>
      </c>
      <c r="C19" s="40" t="s">
        <v>17</v>
      </c>
      <c r="D19" s="18"/>
      <c r="E19" s="18"/>
      <c r="F19" s="44"/>
      <c r="G19" s="72"/>
      <c r="H19" s="119"/>
      <c r="I19" s="72"/>
      <c r="J19" s="45"/>
      <c r="K19" s="75"/>
      <c r="L19" s="44"/>
      <c r="M19" s="95"/>
      <c r="N19" s="143"/>
      <c r="O19" s="120"/>
      <c r="P19" s="72"/>
      <c r="Q19" s="72"/>
      <c r="R19" s="122"/>
      <c r="S19" s="197" t="s">
        <v>18</v>
      </c>
      <c r="T19" s="199" t="s">
        <v>21</v>
      </c>
      <c r="U19" s="45"/>
      <c r="V19" s="46"/>
      <c r="W19" s="177" t="s">
        <v>41</v>
      </c>
      <c r="X19" s="48" t="s">
        <v>26</v>
      </c>
      <c r="Y19" s="235" t="s">
        <v>19</v>
      </c>
      <c r="Z19" s="243" t="s">
        <v>25</v>
      </c>
    </row>
    <row r="20" spans="1:26" ht="15.75" thickBot="1" x14ac:dyDescent="0.3">
      <c r="A20" s="30"/>
      <c r="B20" s="38">
        <v>45543</v>
      </c>
      <c r="C20" s="40" t="s">
        <v>23</v>
      </c>
      <c r="D20" s="18"/>
      <c r="E20" s="18"/>
      <c r="F20" s="44"/>
      <c r="G20" s="72"/>
      <c r="H20" s="119"/>
      <c r="I20" s="99"/>
      <c r="J20" s="45"/>
      <c r="K20" s="75"/>
      <c r="L20" s="44"/>
      <c r="M20" s="120"/>
      <c r="N20" s="72"/>
      <c r="O20" s="120"/>
      <c r="P20" s="143"/>
      <c r="Q20" s="72"/>
      <c r="R20" s="122"/>
      <c r="S20" s="202" t="s">
        <v>25</v>
      </c>
      <c r="T20" s="203" t="s">
        <v>24</v>
      </c>
      <c r="U20" s="45"/>
      <c r="V20" s="231" t="s">
        <v>18</v>
      </c>
      <c r="W20" s="95"/>
      <c r="X20" s="61" t="s">
        <v>26</v>
      </c>
      <c r="Y20" s="244" t="s">
        <v>22</v>
      </c>
      <c r="Z20" s="245" t="s">
        <v>21</v>
      </c>
    </row>
    <row r="21" spans="1:26" ht="15.75" thickBot="1" x14ac:dyDescent="0.3">
      <c r="A21" s="30"/>
      <c r="B21" s="38">
        <v>45544</v>
      </c>
      <c r="C21" s="40" t="s">
        <v>27</v>
      </c>
      <c r="D21" s="196" t="s">
        <v>21</v>
      </c>
      <c r="E21" s="196" t="s">
        <v>18</v>
      </c>
      <c r="F21" s="44"/>
      <c r="G21" s="197" t="s">
        <v>21</v>
      </c>
      <c r="H21" s="119"/>
      <c r="I21" s="197" t="s">
        <v>18</v>
      </c>
      <c r="J21" s="45"/>
      <c r="K21" s="199" t="s">
        <v>22</v>
      </c>
      <c r="L21" s="44"/>
      <c r="M21" s="199" t="s">
        <v>45</v>
      </c>
      <c r="N21" s="143"/>
      <c r="O21" s="226" t="s">
        <v>19</v>
      </c>
      <c r="P21" s="72"/>
      <c r="Q21" s="197" t="s">
        <v>25</v>
      </c>
      <c r="R21" s="122"/>
      <c r="S21" s="187"/>
      <c r="T21" s="186"/>
      <c r="U21" s="45"/>
      <c r="V21" s="45"/>
      <c r="W21" s="173"/>
      <c r="X21" s="48"/>
      <c r="Y21" s="22"/>
      <c r="Z21" s="21"/>
    </row>
    <row r="22" spans="1:26" ht="15" customHeight="1" thickBot="1" x14ac:dyDescent="0.3">
      <c r="A22" s="30"/>
      <c r="B22" s="38">
        <v>45545</v>
      </c>
      <c r="C22" s="40" t="s">
        <v>28</v>
      </c>
      <c r="D22" s="196" t="s">
        <v>18</v>
      </c>
      <c r="E22" s="196" t="s">
        <v>19</v>
      </c>
      <c r="F22" s="45"/>
      <c r="G22" s="198" t="s">
        <v>25</v>
      </c>
      <c r="H22" s="119"/>
      <c r="I22" s="198" t="s">
        <v>21</v>
      </c>
      <c r="J22" s="45"/>
      <c r="K22" s="199" t="s">
        <v>19</v>
      </c>
      <c r="L22" s="44"/>
      <c r="M22" s="177" t="s">
        <v>41</v>
      </c>
      <c r="N22" s="143"/>
      <c r="O22" s="198" t="s">
        <v>18</v>
      </c>
      <c r="P22" s="72"/>
      <c r="Q22" s="199" t="s">
        <v>24</v>
      </c>
      <c r="R22" s="122"/>
      <c r="S22" s="122"/>
      <c r="T22" s="122"/>
      <c r="U22" s="44"/>
      <c r="V22" s="99"/>
      <c r="W22" s="173"/>
      <c r="X22" s="97"/>
      <c r="Y22" s="72"/>
      <c r="Z22" s="75"/>
    </row>
    <row r="23" spans="1:26" ht="15.75" thickBot="1" x14ac:dyDescent="0.3">
      <c r="A23" s="30"/>
      <c r="B23" s="38">
        <v>45546</v>
      </c>
      <c r="C23" s="40" t="s">
        <v>30</v>
      </c>
      <c r="D23" s="196" t="s">
        <v>25</v>
      </c>
      <c r="E23" s="196" t="s">
        <v>21</v>
      </c>
      <c r="F23" s="45"/>
      <c r="G23" s="197" t="s">
        <v>22</v>
      </c>
      <c r="H23" s="120"/>
      <c r="I23" s="197" t="s">
        <v>19</v>
      </c>
      <c r="J23" s="45"/>
      <c r="K23" s="197" t="s">
        <v>22</v>
      </c>
      <c r="L23" s="44"/>
      <c r="M23" s="226" t="s">
        <v>25</v>
      </c>
      <c r="N23" s="143"/>
      <c r="O23" s="232" t="s">
        <v>21</v>
      </c>
      <c r="P23" s="72"/>
      <c r="Q23" s="198" t="s">
        <v>18</v>
      </c>
      <c r="R23" s="122"/>
      <c r="S23" s="122"/>
      <c r="T23" s="122"/>
      <c r="U23" s="44"/>
      <c r="V23" s="21"/>
      <c r="W23" s="95"/>
      <c r="X23" s="97"/>
      <c r="Y23" s="99"/>
      <c r="Z23" s="46"/>
    </row>
    <row r="24" spans="1:26" ht="15.75" thickBot="1" x14ac:dyDescent="0.3">
      <c r="A24" s="30"/>
      <c r="B24" s="38">
        <v>45547</v>
      </c>
      <c r="C24" s="40" t="s">
        <v>31</v>
      </c>
      <c r="D24" s="196" t="s">
        <v>19</v>
      </c>
      <c r="E24" s="196" t="s">
        <v>19</v>
      </c>
      <c r="F24" s="44"/>
      <c r="G24" s="198" t="s">
        <v>18</v>
      </c>
      <c r="H24" s="119"/>
      <c r="I24" s="197" t="s">
        <v>25</v>
      </c>
      <c r="J24" s="45"/>
      <c r="K24" s="226" t="s">
        <v>19</v>
      </c>
      <c r="L24" s="44"/>
      <c r="M24" s="226" t="s">
        <v>22</v>
      </c>
      <c r="N24" s="143"/>
      <c r="O24" s="197" t="s">
        <v>18</v>
      </c>
      <c r="P24" s="72"/>
      <c r="Q24" s="197" t="s">
        <v>21</v>
      </c>
      <c r="R24" s="122"/>
      <c r="S24" s="72"/>
      <c r="T24" s="75"/>
      <c r="U24" s="45"/>
      <c r="V24" s="43"/>
      <c r="W24" s="49"/>
      <c r="X24" s="49"/>
      <c r="Y24" s="43"/>
      <c r="Z24" s="64"/>
    </row>
    <row r="25" spans="1:26" ht="15.75" thickBot="1" x14ac:dyDescent="0.3">
      <c r="A25" s="30"/>
      <c r="B25" s="38">
        <v>45548</v>
      </c>
      <c r="C25" s="40" t="s">
        <v>32</v>
      </c>
      <c r="D25" s="196" t="s">
        <v>25</v>
      </c>
      <c r="E25" s="196" t="s">
        <v>22</v>
      </c>
      <c r="F25" s="44"/>
      <c r="G25" s="229" t="s">
        <v>25</v>
      </c>
      <c r="H25" s="119"/>
      <c r="I25" s="198" t="s">
        <v>18</v>
      </c>
      <c r="J25" s="45"/>
      <c r="K25" s="197" t="s">
        <v>22</v>
      </c>
      <c r="L25" s="44"/>
      <c r="M25" s="226" t="s">
        <v>21</v>
      </c>
      <c r="N25" s="143"/>
      <c r="O25" s="199" t="s">
        <v>25</v>
      </c>
      <c r="P25" s="72"/>
      <c r="Q25" s="197" t="s">
        <v>19</v>
      </c>
      <c r="R25" s="122"/>
      <c r="S25" s="72"/>
      <c r="T25" s="75"/>
      <c r="U25" s="45"/>
      <c r="V25" s="46"/>
      <c r="W25" s="173"/>
      <c r="X25" s="49"/>
      <c r="Y25" s="43"/>
      <c r="Z25" s="47"/>
    </row>
    <row r="26" spans="1:26" ht="15.75" thickBot="1" x14ac:dyDescent="0.3">
      <c r="A26" s="30"/>
      <c r="B26" s="38">
        <v>45549</v>
      </c>
      <c r="C26" s="40" t="s">
        <v>17</v>
      </c>
      <c r="D26" s="18"/>
      <c r="E26" s="25"/>
      <c r="F26" s="44"/>
      <c r="G26" s="72"/>
      <c r="H26" s="119"/>
      <c r="I26" s="72"/>
      <c r="J26" s="45"/>
      <c r="K26" s="72"/>
      <c r="L26" s="44"/>
      <c r="M26" s="20"/>
      <c r="N26" s="143"/>
      <c r="O26" s="120"/>
      <c r="P26" s="72"/>
      <c r="Q26" s="75"/>
      <c r="R26" s="122"/>
      <c r="S26" s="197" t="s">
        <v>19</v>
      </c>
      <c r="T26" s="199" t="s">
        <v>25</v>
      </c>
      <c r="U26" s="45"/>
      <c r="V26" s="235" t="s">
        <v>18</v>
      </c>
      <c r="W26" s="173"/>
      <c r="X26" s="191" t="s">
        <v>26</v>
      </c>
      <c r="Y26" s="235" t="s">
        <v>19</v>
      </c>
      <c r="Z26" s="243" t="s">
        <v>25</v>
      </c>
    </row>
    <row r="27" spans="1:26" ht="15.75" thickBot="1" x14ac:dyDescent="0.3">
      <c r="A27" s="30"/>
      <c r="B27" s="38">
        <v>45550</v>
      </c>
      <c r="C27" s="40" t="s">
        <v>23</v>
      </c>
      <c r="D27" s="18"/>
      <c r="E27" s="18"/>
      <c r="F27" s="44"/>
      <c r="G27" s="24"/>
      <c r="H27" s="119"/>
      <c r="I27" s="99"/>
      <c r="J27" s="45"/>
      <c r="K27" s="72"/>
      <c r="L27" s="44"/>
      <c r="M27" s="120"/>
      <c r="N27" s="143"/>
      <c r="O27" s="20"/>
      <c r="P27" s="72"/>
      <c r="Q27" s="72"/>
      <c r="R27" s="122"/>
      <c r="S27" s="234" t="s">
        <v>18</v>
      </c>
      <c r="T27" s="233" t="s">
        <v>19</v>
      </c>
      <c r="U27" s="45"/>
      <c r="V27" s="44"/>
      <c r="W27" s="177" t="s">
        <v>41</v>
      </c>
      <c r="X27" s="96"/>
      <c r="Y27" s="244" t="s">
        <v>21</v>
      </c>
      <c r="Z27" s="245" t="s">
        <v>22</v>
      </c>
    </row>
    <row r="28" spans="1:26" ht="15.75" thickBot="1" x14ac:dyDescent="0.3">
      <c r="B28" s="38">
        <v>45551</v>
      </c>
      <c r="C28" s="40" t="s">
        <v>27</v>
      </c>
      <c r="D28" s="196" t="s">
        <v>18</v>
      </c>
      <c r="E28" s="228" t="s">
        <v>21</v>
      </c>
      <c r="F28" s="44"/>
      <c r="G28" s="197" t="s">
        <v>18</v>
      </c>
      <c r="H28" s="119"/>
      <c r="I28" s="197" t="s">
        <v>22</v>
      </c>
      <c r="J28" s="45"/>
      <c r="K28" s="197" t="s">
        <v>25</v>
      </c>
      <c r="L28" s="44"/>
      <c r="M28" s="200" t="s">
        <v>21</v>
      </c>
      <c r="N28" s="146"/>
      <c r="O28" s="226" t="s">
        <v>45</v>
      </c>
      <c r="P28" s="75"/>
      <c r="Q28" s="199" t="s">
        <v>18</v>
      </c>
      <c r="R28" s="122"/>
      <c r="S28" s="186"/>
      <c r="T28" s="186"/>
      <c r="U28" s="45"/>
      <c r="V28" s="173"/>
      <c r="W28" s="173"/>
      <c r="X28" s="48"/>
      <c r="Y28" s="22"/>
      <c r="Z28" s="21"/>
    </row>
    <row r="29" spans="1:26" ht="15" customHeight="1" thickBot="1" x14ac:dyDescent="0.3">
      <c r="B29" s="38">
        <v>45552</v>
      </c>
      <c r="C29" s="40" t="s">
        <v>28</v>
      </c>
      <c r="D29" s="196" t="s">
        <v>22</v>
      </c>
      <c r="E29" s="196" t="s">
        <v>18</v>
      </c>
      <c r="F29" s="44"/>
      <c r="G29" s="198" t="s">
        <v>21</v>
      </c>
      <c r="H29" s="119"/>
      <c r="I29" s="198" t="s">
        <v>18</v>
      </c>
      <c r="J29" s="95"/>
      <c r="K29" s="199" t="s">
        <v>22</v>
      </c>
      <c r="L29" s="44"/>
      <c r="M29" s="175" t="s">
        <v>41</v>
      </c>
      <c r="N29" s="143"/>
      <c r="O29" s="198" t="s">
        <v>19</v>
      </c>
      <c r="P29" s="72"/>
      <c r="Q29" s="199" t="s">
        <v>25</v>
      </c>
      <c r="R29" s="122"/>
      <c r="S29" s="122"/>
      <c r="T29" s="122"/>
      <c r="U29" s="45"/>
      <c r="V29" s="99"/>
      <c r="W29" s="173"/>
      <c r="X29" s="96"/>
      <c r="Y29" s="22"/>
      <c r="Z29" s="75"/>
    </row>
    <row r="30" spans="1:26" ht="15.75" thickBot="1" x14ac:dyDescent="0.3">
      <c r="B30" s="38">
        <v>45553</v>
      </c>
      <c r="C30" s="40" t="s">
        <v>30</v>
      </c>
      <c r="D30" s="228" t="s">
        <v>19</v>
      </c>
      <c r="E30" s="228" t="s">
        <v>19</v>
      </c>
      <c r="F30" s="110"/>
      <c r="G30" s="197" t="s">
        <v>19</v>
      </c>
      <c r="H30" s="120"/>
      <c r="I30" s="197" t="s">
        <v>25</v>
      </c>
      <c r="J30" s="45"/>
      <c r="K30" s="197" t="s">
        <v>18</v>
      </c>
      <c r="L30" s="44"/>
      <c r="M30" s="237" t="s">
        <v>21</v>
      </c>
      <c r="N30" s="143"/>
      <c r="O30" s="232" t="s">
        <v>22</v>
      </c>
      <c r="P30" s="72"/>
      <c r="Q30" s="198" t="s">
        <v>19</v>
      </c>
      <c r="R30" s="122"/>
      <c r="S30" s="122"/>
      <c r="T30" s="122"/>
      <c r="U30" s="48"/>
      <c r="V30" s="21"/>
      <c r="W30" s="95"/>
      <c r="X30" s="48"/>
      <c r="Y30" s="22"/>
      <c r="Z30" s="72"/>
    </row>
    <row r="31" spans="1:26" ht="15.75" thickBot="1" x14ac:dyDescent="0.3">
      <c r="A31" s="30"/>
      <c r="B31" s="38">
        <v>45554</v>
      </c>
      <c r="C31" s="40" t="s">
        <v>31</v>
      </c>
      <c r="D31" s="196" t="s">
        <v>25</v>
      </c>
      <c r="E31" s="196" t="s">
        <v>22</v>
      </c>
      <c r="F31" s="110"/>
      <c r="G31" s="198" t="s">
        <v>25</v>
      </c>
      <c r="H31" s="119"/>
      <c r="I31" s="197" t="s">
        <v>19</v>
      </c>
      <c r="J31" s="45"/>
      <c r="K31" s="226" t="s">
        <v>21</v>
      </c>
      <c r="L31" s="44"/>
      <c r="M31" s="226" t="s">
        <v>18</v>
      </c>
      <c r="N31" s="143"/>
      <c r="O31" s="197" t="s">
        <v>21</v>
      </c>
      <c r="P31" s="72"/>
      <c r="Q31" s="198" t="s">
        <v>22</v>
      </c>
      <c r="R31" s="101"/>
      <c r="S31" s="122"/>
      <c r="T31" s="100"/>
      <c r="U31" s="62"/>
      <c r="V31" s="56"/>
      <c r="W31" s="56"/>
      <c r="X31" s="56"/>
      <c r="Y31" s="56"/>
      <c r="Z31" s="56"/>
    </row>
    <row r="32" spans="1:26" ht="15.75" thickBot="1" x14ac:dyDescent="0.3">
      <c r="A32" s="30"/>
      <c r="B32" s="38">
        <v>45555</v>
      </c>
      <c r="C32" s="40" t="s">
        <v>32</v>
      </c>
      <c r="D32" s="196" t="s">
        <v>21</v>
      </c>
      <c r="E32" s="236" t="s">
        <v>25</v>
      </c>
      <c r="F32" s="110"/>
      <c r="G32" s="229" t="s">
        <v>19</v>
      </c>
      <c r="H32" s="119"/>
      <c r="I32" s="198" t="s">
        <v>25</v>
      </c>
      <c r="J32" s="45"/>
      <c r="K32" s="197" t="s">
        <v>19</v>
      </c>
      <c r="L32" s="44"/>
      <c r="M32" s="198" t="s">
        <v>24</v>
      </c>
      <c r="N32" s="143"/>
      <c r="O32" s="200" t="s">
        <v>18</v>
      </c>
      <c r="P32" s="72"/>
      <c r="Q32" s="197" t="s">
        <v>21</v>
      </c>
      <c r="R32" s="111"/>
      <c r="S32" s="122"/>
      <c r="T32" s="111"/>
      <c r="U32" s="111"/>
      <c r="V32" s="111"/>
      <c r="W32" s="111"/>
      <c r="X32" s="111"/>
      <c r="Y32" s="111"/>
      <c r="Z32" s="62"/>
    </row>
    <row r="33" spans="1:28" ht="16.5" customHeight="1" thickBot="1" x14ac:dyDescent="0.3">
      <c r="A33" s="30"/>
      <c r="B33" s="38">
        <v>45556</v>
      </c>
      <c r="C33" s="40" t="s">
        <v>17</v>
      </c>
      <c r="D33" s="18"/>
      <c r="E33" s="18"/>
      <c r="F33" s="44"/>
      <c r="G33" s="72"/>
      <c r="H33" s="119"/>
      <c r="I33" s="72"/>
      <c r="J33" s="45"/>
      <c r="K33" s="72"/>
      <c r="L33" s="44"/>
      <c r="M33" s="20"/>
      <c r="N33" s="143"/>
      <c r="O33" s="173"/>
      <c r="P33" s="72"/>
      <c r="Q33" s="75"/>
      <c r="R33" s="111"/>
      <c r="S33" s="239" t="s">
        <v>21</v>
      </c>
      <c r="T33" s="239" t="s">
        <v>25</v>
      </c>
      <c r="U33" s="111"/>
      <c r="V33" s="111"/>
      <c r="W33" s="177" t="s">
        <v>38</v>
      </c>
      <c r="X33" s="111"/>
      <c r="Y33" s="239" t="s">
        <v>19</v>
      </c>
      <c r="Z33" s="246" t="s">
        <v>18</v>
      </c>
    </row>
    <row r="34" spans="1:28" ht="15.75" thickBot="1" x14ac:dyDescent="0.3">
      <c r="A34" s="30"/>
      <c r="B34" s="38">
        <v>45557</v>
      </c>
      <c r="C34" s="40" t="s">
        <v>23</v>
      </c>
      <c r="D34" s="18"/>
      <c r="E34" s="26"/>
      <c r="F34" s="110"/>
      <c r="G34" s="99"/>
      <c r="H34" s="121"/>
      <c r="I34" s="72"/>
      <c r="J34" s="45"/>
      <c r="K34" s="72"/>
      <c r="L34" s="123"/>
      <c r="M34" s="120"/>
      <c r="N34" s="72"/>
      <c r="O34" s="20"/>
      <c r="P34" s="72"/>
      <c r="Q34" s="72"/>
      <c r="R34" s="111"/>
      <c r="S34" s="240" t="s">
        <v>19</v>
      </c>
      <c r="T34" s="233" t="s">
        <v>18</v>
      </c>
      <c r="U34" s="111"/>
      <c r="V34" s="242" t="s">
        <v>22</v>
      </c>
      <c r="W34" s="45"/>
      <c r="X34" s="61" t="s">
        <v>26</v>
      </c>
      <c r="Y34" s="244" t="s">
        <v>25</v>
      </c>
      <c r="Z34" s="245" t="s">
        <v>21</v>
      </c>
    </row>
    <row r="35" spans="1:28" ht="15.75" thickBot="1" x14ac:dyDescent="0.3">
      <c r="A35" s="30"/>
      <c r="B35" s="38">
        <v>45558</v>
      </c>
      <c r="C35" s="40" t="s">
        <v>27</v>
      </c>
      <c r="D35" s="196" t="s">
        <v>19</v>
      </c>
      <c r="E35" s="196" t="s">
        <v>25</v>
      </c>
      <c r="F35" s="44"/>
      <c r="G35" s="229" t="s">
        <v>19</v>
      </c>
      <c r="H35" s="119"/>
      <c r="I35" s="198" t="s">
        <v>22</v>
      </c>
      <c r="J35" s="45"/>
      <c r="K35" s="226" t="s">
        <v>18</v>
      </c>
      <c r="L35" s="44"/>
      <c r="M35" s="197" t="s">
        <v>25</v>
      </c>
      <c r="N35" s="144"/>
      <c r="O35" s="197" t="s">
        <v>21</v>
      </c>
      <c r="P35" s="72"/>
      <c r="Q35" s="197" t="s">
        <v>18</v>
      </c>
      <c r="R35" s="122"/>
      <c r="S35" s="186"/>
      <c r="T35" s="186"/>
      <c r="U35" s="45"/>
      <c r="V35" s="45"/>
      <c r="W35" s="173"/>
      <c r="X35" s="48"/>
      <c r="Y35" s="22"/>
      <c r="Z35" s="21"/>
    </row>
    <row r="36" spans="1:28" ht="15" customHeight="1" thickBot="1" x14ac:dyDescent="0.3">
      <c r="A36" s="30"/>
      <c r="B36" s="38">
        <v>45559</v>
      </c>
      <c r="C36" s="40" t="s">
        <v>28</v>
      </c>
      <c r="D36" s="238" t="s">
        <v>19</v>
      </c>
      <c r="E36" s="196" t="s">
        <v>21</v>
      </c>
      <c r="F36" s="55"/>
      <c r="G36" s="198" t="s">
        <v>22</v>
      </c>
      <c r="H36" s="119"/>
      <c r="I36" s="198" t="s">
        <v>19</v>
      </c>
      <c r="J36" s="45"/>
      <c r="K36" s="199" t="s">
        <v>21</v>
      </c>
      <c r="L36" s="44"/>
      <c r="M36" s="237" t="s">
        <v>18</v>
      </c>
      <c r="N36" s="143"/>
      <c r="O36" s="175" t="s">
        <v>41</v>
      </c>
      <c r="P36" s="72"/>
      <c r="Q36" s="198" t="s">
        <v>25</v>
      </c>
      <c r="R36" s="111"/>
      <c r="S36" s="111"/>
      <c r="T36" s="111"/>
      <c r="U36" s="44"/>
      <c r="V36" s="99"/>
      <c r="W36" s="173"/>
      <c r="X36" s="23"/>
      <c r="Y36" s="72"/>
      <c r="Z36" s="22"/>
    </row>
    <row r="37" spans="1:28" ht="15.75" thickBot="1" x14ac:dyDescent="0.3">
      <c r="B37" s="38">
        <v>45560</v>
      </c>
      <c r="C37" s="40" t="s">
        <v>30</v>
      </c>
      <c r="D37" s="196" t="s">
        <v>25</v>
      </c>
      <c r="E37" s="196" t="s">
        <v>18</v>
      </c>
      <c r="F37" s="137"/>
      <c r="G37" s="197" t="s">
        <v>18</v>
      </c>
      <c r="H37" s="120"/>
      <c r="I37" s="197" t="s">
        <v>21</v>
      </c>
      <c r="J37" s="45"/>
      <c r="K37" s="197" t="s">
        <v>25</v>
      </c>
      <c r="L37" s="44"/>
      <c r="M37" s="226" t="s">
        <v>22</v>
      </c>
      <c r="N37" s="143"/>
      <c r="O37" s="237" t="s">
        <v>18</v>
      </c>
      <c r="P37" s="72"/>
      <c r="Q37" s="198" t="s">
        <v>19</v>
      </c>
      <c r="R37" s="63"/>
      <c r="S37" s="63"/>
      <c r="T37" s="63"/>
      <c r="U37" s="44"/>
      <c r="V37" s="21"/>
      <c r="W37" s="95"/>
      <c r="X37" s="98"/>
      <c r="Y37" s="72"/>
      <c r="Z37" s="75"/>
    </row>
    <row r="38" spans="1:28" ht="15.75" thickBot="1" x14ac:dyDescent="0.3">
      <c r="B38" s="38">
        <v>45561</v>
      </c>
      <c r="C38" s="40" t="s">
        <v>31</v>
      </c>
      <c r="D38" s="238" t="s">
        <v>21</v>
      </c>
      <c r="E38" s="196" t="s">
        <v>22</v>
      </c>
      <c r="F38" s="55"/>
      <c r="G38" s="198" t="s">
        <v>21</v>
      </c>
      <c r="H38" s="119"/>
      <c r="I38" s="197" t="s">
        <v>18</v>
      </c>
      <c r="J38" s="45"/>
      <c r="K38" s="226" t="s">
        <v>25</v>
      </c>
      <c r="L38" s="44"/>
      <c r="M38" s="226" t="s">
        <v>19</v>
      </c>
      <c r="N38" s="143"/>
      <c r="O38" s="197" t="s">
        <v>19</v>
      </c>
      <c r="P38" s="72"/>
      <c r="Q38" s="226" t="s">
        <v>24</v>
      </c>
      <c r="R38" s="122"/>
      <c r="S38" s="72"/>
      <c r="T38" s="75"/>
      <c r="U38" s="75"/>
      <c r="V38" s="75"/>
      <c r="W38" s="75"/>
      <c r="X38" s="75"/>
      <c r="Y38" s="75"/>
      <c r="Z38" s="75"/>
    </row>
    <row r="39" spans="1:28" ht="15.75" thickBot="1" x14ac:dyDescent="0.3">
      <c r="B39" s="38">
        <v>45562</v>
      </c>
      <c r="C39" s="40" t="s">
        <v>32</v>
      </c>
      <c r="D39" s="196" t="s">
        <v>18</v>
      </c>
      <c r="E39" s="238" t="s">
        <v>19</v>
      </c>
      <c r="F39" s="137"/>
      <c r="G39" s="229" t="s">
        <v>25</v>
      </c>
      <c r="H39" s="119"/>
      <c r="I39" s="198" t="s">
        <v>19</v>
      </c>
      <c r="J39" s="45"/>
      <c r="K39" s="198" t="s">
        <v>22</v>
      </c>
      <c r="L39" s="44"/>
      <c r="M39" s="226" t="s">
        <v>18</v>
      </c>
      <c r="N39" s="143"/>
      <c r="O39" s="200" t="s">
        <v>21</v>
      </c>
      <c r="P39" s="72"/>
      <c r="Q39" s="197" t="s">
        <v>19</v>
      </c>
      <c r="R39" s="138"/>
      <c r="S39" s="138"/>
      <c r="T39" s="138"/>
      <c r="U39" s="138"/>
      <c r="V39" s="138"/>
      <c r="W39" s="138"/>
      <c r="X39" s="138"/>
      <c r="Y39" s="138"/>
      <c r="Z39" s="139"/>
    </row>
    <row r="40" spans="1:28" ht="16.5" customHeight="1" thickBot="1" x14ac:dyDescent="0.3">
      <c r="B40" s="38">
        <v>45563</v>
      </c>
      <c r="C40" s="40" t="s">
        <v>17</v>
      </c>
      <c r="D40" s="18"/>
      <c r="E40" s="188"/>
      <c r="F40" s="137"/>
      <c r="G40" s="72"/>
      <c r="H40" s="119"/>
      <c r="I40" s="99"/>
      <c r="J40" s="45"/>
      <c r="K40" s="72"/>
      <c r="L40" s="44"/>
      <c r="M40" s="120"/>
      <c r="N40" s="143"/>
      <c r="O40" s="120"/>
      <c r="P40" s="72"/>
      <c r="Q40" s="75"/>
      <c r="R40" s="138"/>
      <c r="S40" s="241" t="s">
        <v>25</v>
      </c>
      <c r="T40" s="241" t="s">
        <v>46</v>
      </c>
      <c r="U40" s="138"/>
      <c r="V40" s="241" t="s">
        <v>25</v>
      </c>
      <c r="W40" s="138"/>
      <c r="X40" s="189" t="s">
        <v>26</v>
      </c>
      <c r="Y40" s="189" t="s">
        <v>21</v>
      </c>
      <c r="Z40" s="190" t="s">
        <v>18</v>
      </c>
    </row>
    <row r="41" spans="1:28" ht="16.5" customHeight="1" thickBot="1" x14ac:dyDescent="0.3">
      <c r="B41" s="38">
        <v>45564</v>
      </c>
      <c r="C41" s="40" t="s">
        <v>23</v>
      </c>
      <c r="D41" s="130"/>
      <c r="E41" s="130"/>
      <c r="F41" s="130"/>
      <c r="G41" s="130"/>
      <c r="H41" s="110"/>
      <c r="I41" s="129"/>
      <c r="J41" s="129"/>
      <c r="K41" s="129"/>
      <c r="L41" s="110"/>
      <c r="M41" s="110"/>
      <c r="N41" s="129"/>
      <c r="O41" s="129"/>
      <c r="P41" s="129"/>
      <c r="Q41" s="75"/>
      <c r="R41" s="129"/>
      <c r="S41" s="202" t="s">
        <v>21</v>
      </c>
      <c r="T41" s="203" t="s">
        <v>18</v>
      </c>
      <c r="U41" s="44"/>
      <c r="V41" s="44"/>
      <c r="W41" s="177" t="s">
        <v>41</v>
      </c>
      <c r="X41" s="96"/>
      <c r="Y41" s="125" t="s">
        <v>22</v>
      </c>
      <c r="Z41" s="127" t="s">
        <v>19</v>
      </c>
    </row>
    <row r="42" spans="1:28" ht="16.5" customHeight="1" thickBot="1" x14ac:dyDescent="0.3">
      <c r="B42" s="38">
        <v>45565</v>
      </c>
      <c r="C42" s="40" t="s">
        <v>27</v>
      </c>
      <c r="D42" s="238" t="s">
        <v>21</v>
      </c>
      <c r="E42" s="196" t="s">
        <v>22</v>
      </c>
      <c r="F42" s="130"/>
      <c r="G42" s="196" t="s">
        <v>22</v>
      </c>
      <c r="H42" s="110"/>
      <c r="I42" s="226" t="s">
        <v>21</v>
      </c>
      <c r="J42" s="129"/>
      <c r="K42" s="199" t="s">
        <v>19</v>
      </c>
      <c r="L42" s="110"/>
      <c r="M42" s="197" t="s">
        <v>21</v>
      </c>
      <c r="N42" s="129"/>
      <c r="O42" s="198" t="s">
        <v>25</v>
      </c>
      <c r="P42" s="129"/>
      <c r="Q42" s="237" t="s">
        <v>18</v>
      </c>
      <c r="R42" s="129"/>
      <c r="S42" s="192"/>
      <c r="T42" s="192"/>
      <c r="U42" s="110"/>
      <c r="V42" s="110"/>
      <c r="W42" s="55"/>
      <c r="X42" s="129"/>
      <c r="Y42" s="129"/>
      <c r="Z42" s="129"/>
    </row>
    <row r="43" spans="1:28" ht="16.5" customHeight="1" x14ac:dyDescent="0.25">
      <c r="B43" s="16"/>
      <c r="C43" s="17"/>
      <c r="D43" s="50"/>
      <c r="E43" s="50"/>
      <c r="F43" s="50"/>
      <c r="G43" s="50"/>
      <c r="H43" s="128"/>
      <c r="I43" s="51"/>
      <c r="J43" s="51"/>
      <c r="K43" s="51"/>
      <c r="L43" s="128"/>
      <c r="M43" s="128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8" ht="18" customHeight="1" x14ac:dyDescent="0.25">
      <c r="B44" s="81"/>
      <c r="C44" s="107"/>
      <c r="D44" s="113"/>
      <c r="E44" s="113"/>
      <c r="F44" s="113"/>
      <c r="G44" s="113"/>
      <c r="H44" s="114"/>
      <c r="I44" s="113"/>
      <c r="J44" s="113"/>
      <c r="K44" s="113"/>
      <c r="L44" s="113"/>
      <c r="M44" s="113"/>
      <c r="N44" s="113"/>
      <c r="O44" s="113"/>
      <c r="P44" s="113"/>
      <c r="Q44" s="113"/>
      <c r="R44" s="84"/>
      <c r="S44" s="113"/>
      <c r="T44" s="113"/>
      <c r="U44" s="85"/>
      <c r="V44" s="113"/>
      <c r="W44" s="113"/>
      <c r="X44" s="113"/>
      <c r="Y44" s="113"/>
      <c r="Z44" s="113"/>
      <c r="AA44" s="88"/>
      <c r="AB44" s="140"/>
    </row>
    <row r="45" spans="1:28" ht="16.5" customHeight="1" x14ac:dyDescent="0.25">
      <c r="B45" s="80"/>
      <c r="C45" s="108"/>
      <c r="D45" s="113"/>
      <c r="E45" s="113"/>
      <c r="F45" s="113"/>
      <c r="G45" s="113"/>
      <c r="H45" s="114"/>
      <c r="I45" s="113"/>
      <c r="J45" s="115"/>
      <c r="K45" s="113"/>
      <c r="L45" s="115"/>
      <c r="M45" s="113"/>
      <c r="N45" s="113"/>
      <c r="O45" s="113"/>
      <c r="P45" s="113"/>
      <c r="Q45" s="113"/>
      <c r="R45" s="84"/>
      <c r="S45" s="113"/>
      <c r="T45" s="113"/>
      <c r="U45" s="84"/>
      <c r="V45" s="113"/>
      <c r="W45" s="115"/>
      <c r="X45" s="115"/>
      <c r="Y45" s="113"/>
      <c r="Z45" s="113"/>
      <c r="AA45" s="87"/>
      <c r="AB45" s="140"/>
    </row>
    <row r="46" spans="1:28" ht="18" customHeight="1" x14ac:dyDescent="0.25">
      <c r="B46" s="81"/>
      <c r="C46" s="107"/>
      <c r="D46" s="113"/>
      <c r="E46" s="113"/>
      <c r="F46" s="113"/>
      <c r="G46" s="113"/>
      <c r="H46" s="114"/>
      <c r="I46" s="113"/>
      <c r="J46" s="113"/>
      <c r="K46" s="113"/>
      <c r="L46" s="113"/>
      <c r="M46" s="113"/>
      <c r="N46" s="113"/>
      <c r="O46" s="113"/>
      <c r="P46" s="113"/>
      <c r="Q46" s="113"/>
      <c r="R46" s="84"/>
      <c r="S46" s="113"/>
      <c r="T46" s="113"/>
      <c r="U46" s="85"/>
      <c r="V46" s="113"/>
      <c r="W46" s="113"/>
      <c r="X46" s="113"/>
      <c r="Y46" s="113"/>
      <c r="Z46" s="113"/>
      <c r="AA46" s="87"/>
      <c r="AB46" s="140"/>
    </row>
    <row r="47" spans="1:28" ht="16.5" customHeight="1" x14ac:dyDescent="0.25">
      <c r="A47" s="30"/>
      <c r="B47" s="80"/>
      <c r="C47" s="108"/>
      <c r="D47" s="113"/>
      <c r="E47" s="113"/>
      <c r="F47" s="113"/>
      <c r="G47" s="113"/>
      <c r="H47" s="114"/>
      <c r="I47" s="113"/>
      <c r="J47" s="113"/>
      <c r="K47" s="113"/>
      <c r="L47" s="113"/>
      <c r="M47" s="113"/>
      <c r="N47" s="113"/>
      <c r="O47" s="113"/>
      <c r="P47" s="113"/>
      <c r="Q47" s="113"/>
      <c r="R47" s="84"/>
      <c r="S47" s="113"/>
      <c r="T47" s="113"/>
      <c r="U47" s="86"/>
      <c r="V47" s="113"/>
      <c r="W47" s="113"/>
      <c r="X47" s="113"/>
      <c r="Y47" s="113"/>
      <c r="Z47" s="113"/>
      <c r="AA47" s="87"/>
      <c r="AB47" s="140"/>
    </row>
    <row r="48" spans="1:28" x14ac:dyDescent="0.25">
      <c r="A48" s="30"/>
      <c r="B48" s="82"/>
      <c r="C48" s="109"/>
      <c r="D48" s="113"/>
      <c r="E48" s="113"/>
      <c r="F48" s="113"/>
      <c r="G48" s="113"/>
      <c r="H48" s="117"/>
      <c r="I48" s="113"/>
      <c r="J48" s="131"/>
      <c r="K48" s="113"/>
      <c r="L48" s="118"/>
      <c r="M48" s="113"/>
      <c r="N48" s="116"/>
      <c r="O48" s="113"/>
      <c r="P48" s="113"/>
      <c r="Q48" s="113"/>
      <c r="R48" s="85"/>
      <c r="S48" s="113"/>
      <c r="T48" s="113"/>
      <c r="U48" s="85"/>
      <c r="V48" s="113"/>
      <c r="W48" s="116"/>
      <c r="X48" s="116"/>
      <c r="Y48" s="113"/>
      <c r="Z48" s="113"/>
      <c r="AA48" s="87"/>
      <c r="AB48" s="140"/>
    </row>
    <row r="49" spans="1:27" x14ac:dyDescent="0.25">
      <c r="A49" s="30"/>
      <c r="B49" s="82"/>
      <c r="C49" s="109"/>
      <c r="D49" s="118"/>
      <c r="E49" s="118"/>
      <c r="F49" s="82"/>
      <c r="G49" s="118"/>
      <c r="H49" s="117"/>
      <c r="I49" s="118"/>
      <c r="J49" s="118"/>
      <c r="K49" s="118"/>
      <c r="L49" s="118"/>
      <c r="M49" s="118"/>
      <c r="N49" s="118"/>
      <c r="O49" s="118"/>
      <c r="P49" s="118"/>
      <c r="Q49" s="118"/>
      <c r="R49" s="85"/>
      <c r="S49" s="118"/>
      <c r="T49" s="118"/>
      <c r="U49" s="85"/>
      <c r="V49" s="118"/>
      <c r="W49" s="118"/>
      <c r="X49" s="118"/>
      <c r="Y49" s="118"/>
      <c r="Z49" s="118"/>
      <c r="AA49" s="87"/>
    </row>
    <row r="50" spans="1:27" ht="21" x14ac:dyDescent="0.35">
      <c r="A50" s="30"/>
      <c r="B50" s="39"/>
      <c r="C50" s="39"/>
      <c r="D50" s="112"/>
      <c r="E50" s="112"/>
      <c r="F50" s="83"/>
      <c r="G50" s="90"/>
      <c r="H50" s="90"/>
      <c r="I50" s="90"/>
      <c r="J50" s="183"/>
      <c r="K50" s="90"/>
      <c r="L50" s="90"/>
      <c r="M50" s="90"/>
      <c r="N50" s="183"/>
      <c r="O50" s="90"/>
      <c r="P50" s="183"/>
      <c r="Q50" s="90"/>
      <c r="R50" s="91"/>
      <c r="S50" s="91"/>
      <c r="T50" s="90"/>
      <c r="V50" s="89"/>
      <c r="W50" s="89"/>
      <c r="X50" s="89"/>
      <c r="Y50" s="89"/>
      <c r="Z50" s="89"/>
      <c r="AA50" s="87"/>
    </row>
    <row r="53" spans="1:27" x14ac:dyDescent="0.25">
      <c r="F53" s="81"/>
      <c r="G53" s="29"/>
    </row>
    <row r="54" spans="1:27" x14ac:dyDescent="0.25">
      <c r="F54" s="80"/>
      <c r="G54" s="182"/>
    </row>
    <row r="55" spans="1:27" x14ac:dyDescent="0.25">
      <c r="F55" s="81"/>
      <c r="G55" s="182"/>
    </row>
    <row r="56" spans="1:27" x14ac:dyDescent="0.25">
      <c r="F56" s="80"/>
      <c r="G56" s="182"/>
    </row>
    <row r="57" spans="1:27" x14ac:dyDescent="0.25">
      <c r="F57" s="82"/>
      <c r="G57" s="182"/>
    </row>
  </sheetData>
  <mergeCells count="8">
    <mergeCell ref="B1:C1"/>
    <mergeCell ref="S8:T9"/>
    <mergeCell ref="V8:Z9"/>
    <mergeCell ref="D8:E9"/>
    <mergeCell ref="G8:Q9"/>
    <mergeCell ref="D7:E7"/>
    <mergeCell ref="M7:Q7"/>
    <mergeCell ref="G7:L7"/>
  </mergeCells>
  <phoneticPr fontId="18" type="noConversion"/>
  <conditionalFormatting sqref="D42:E42">
    <cfRule type="containsText" dxfId="148" priority="86" operator="containsText" text="B">
      <formula>NOT(ISERROR(SEARCH("B",D42)))</formula>
    </cfRule>
    <cfRule type="containsText" dxfId="147" priority="87" operator="containsText" text="KIDS">
      <formula>NOT(ISERROR(SEARCH("KIDS",D42)))</formula>
    </cfRule>
    <cfRule type="containsText" dxfId="146" priority="88" operator="containsText" text="D/LETH">
      <formula>NOT(ISERROR(SEARCH("D/LETH",D42)))</formula>
    </cfRule>
    <cfRule type="containsText" dxfId="145" priority="89" operator="containsText" text="C">
      <formula>NOT(ISERROR(SEARCH("C",D42)))</formula>
    </cfRule>
    <cfRule type="containsText" dxfId="144" priority="90" operator="containsText" text="A">
      <formula>NOT(ISERROR(SEARCH("A",D42)))</formula>
    </cfRule>
    <cfRule type="containsText" dxfId="143" priority="85" operator="containsText" text="D">
      <formula>NOT(ISERROR(SEARCH("D",D42)))</formula>
    </cfRule>
    <cfRule type="containsText" dxfId="142" priority="84" operator="containsText" text="E/DSL">
      <formula>NOT(ISERROR(SEARCH("E/DSL",D42)))</formula>
    </cfRule>
  </conditionalFormatting>
  <conditionalFormatting sqref="D16:M16">
    <cfRule type="containsText" dxfId="141" priority="22" operator="containsText" text="E/DSL">
      <formula>NOT(ISERROR(SEARCH("E/DSL",D16)))</formula>
    </cfRule>
    <cfRule type="containsText" dxfId="140" priority="23" operator="containsText" text="D">
      <formula>NOT(ISERROR(SEARCH("D",D16)))</formula>
    </cfRule>
    <cfRule type="containsText" dxfId="139" priority="24" operator="containsText" text="B">
      <formula>NOT(ISERROR(SEARCH("B",D16)))</formula>
    </cfRule>
  </conditionalFormatting>
  <conditionalFormatting sqref="D22:M22">
    <cfRule type="containsText" dxfId="138" priority="140" operator="containsText" text="B">
      <formula>NOT(ISERROR(SEARCH("B",D22)))</formula>
    </cfRule>
    <cfRule type="containsText" dxfId="137" priority="139" operator="containsText" text="D">
      <formula>NOT(ISERROR(SEARCH("D",D22)))</formula>
    </cfRule>
    <cfRule type="containsText" dxfId="136" priority="138" operator="containsText" text="E/DSL">
      <formula>NOT(ISERROR(SEARCH("E/DSL",D22)))</formula>
    </cfRule>
  </conditionalFormatting>
  <conditionalFormatting sqref="D33:O33">
    <cfRule type="containsText" dxfId="135" priority="151" operator="containsText" text="D">
      <formula>NOT(ISERROR(SEARCH("D",D33)))</formula>
    </cfRule>
    <cfRule type="containsText" dxfId="134" priority="152" operator="containsText" text="B">
      <formula>NOT(ISERROR(SEARCH("B",D33)))</formula>
    </cfRule>
    <cfRule type="containsText" dxfId="133" priority="150" operator="containsText" text="E/DSL">
      <formula>NOT(ISERROR(SEARCH("E/DSL",D33)))</formula>
    </cfRule>
  </conditionalFormatting>
  <conditionalFormatting sqref="D13:Q15 D16:L16 N16:Q16 D17:Q18 D19:L19 N19:Q19 D20:Q21 D22:L22 N22:Q22 D23:Q28 D29:I29 K29:L29 N29:Q29 D30:Q32 D33:N33 P33:Q33 D34:Q35 D36:N36 P36:Q36 D37:Q40 Q41:Q42">
    <cfRule type="containsText" dxfId="132" priority="215" operator="containsText" text="A">
      <formula>NOT(ISERROR(SEARCH("A",D13)))</formula>
    </cfRule>
    <cfRule type="containsText" dxfId="131" priority="214" operator="containsText" text="C">
      <formula>NOT(ISERROR(SEARCH("C",D13)))</formula>
    </cfRule>
    <cfRule type="containsText" dxfId="130" priority="213" operator="containsText" text="D/LETH">
      <formula>NOT(ISERROR(SEARCH("D/LETH",D13)))</formula>
    </cfRule>
  </conditionalFormatting>
  <conditionalFormatting sqref="D13:Q15 N16:Q16 D17:Q18 D19:L19 N19:Q19 D20:Q21 N22:Q22 D23:Q28 D29:I29 K29:L29 N29:Q29 D30:Q32 P33:Q33 D34:Q35 D36:N36 P36:Q36 D37:Q40 Q41:Q42 D33:N33 D22:L22 D16:L16">
    <cfRule type="containsText" dxfId="129" priority="212" operator="containsText" text="KIDS">
      <formula>NOT(ISERROR(SEARCH("KIDS",D13)))</formula>
    </cfRule>
  </conditionalFormatting>
  <conditionalFormatting sqref="D13:Z15 N16:Z16 D17:Z18 D19:L19 N19:Z19 D20:V20 X20:Z20 D21:Z21 N22:Z22 D23:Z28 D29:I29 K29:L29 N29:Z29 D30:Z32 P33:V33 X33:Z33 D34:Z35 D36:N36 P36:Z36 D37:Z40 Q41:Q42">
    <cfRule type="containsText" dxfId="128" priority="209" operator="containsText" text="D">
      <formula>NOT(ISERROR(SEARCH("D",D13)))</formula>
    </cfRule>
    <cfRule type="containsText" dxfId="127" priority="211" operator="containsText" text="B">
      <formula>NOT(ISERROR(SEARCH("B",D13)))</formula>
    </cfRule>
  </conditionalFormatting>
  <conditionalFormatting sqref="D23:Z28 N29:Z29 D30:Z32 P33:V33 X33:Z33 D34:Z35 P36:Z36 D37:Z40 D13:Z15 N16:Z16 D17:Z18 N19:Z19 D20:V20 X20:Z20 D21:Z21 N22:Z22 D36:N36 Q41:Q42 D19:L19 D29:I29 K29:L29">
    <cfRule type="containsText" dxfId="126" priority="208" operator="containsText" text="E/DSL">
      <formula>NOT(ISERROR(SEARCH("E/DSL",D13)))</formula>
    </cfRule>
  </conditionalFormatting>
  <conditionalFormatting sqref="G15">
    <cfRule type="containsText" dxfId="125" priority="210" operator="containsText" text="D">
      <formula>NOT(ISERROR(SEARCH("D",G15)))</formula>
    </cfRule>
  </conditionalFormatting>
  <conditionalFormatting sqref="G42">
    <cfRule type="containsText" dxfId="124" priority="69" operator="containsText" text="A">
      <formula>NOT(ISERROR(SEARCH("A",G42)))</formula>
    </cfRule>
    <cfRule type="containsText" dxfId="123" priority="68" operator="containsText" text="C">
      <formula>NOT(ISERROR(SEARCH("C",G42)))</formula>
    </cfRule>
    <cfRule type="containsText" dxfId="122" priority="67" operator="containsText" text="D/LETH">
      <formula>NOT(ISERROR(SEARCH("D/LETH",G42)))</formula>
    </cfRule>
    <cfRule type="containsText" dxfId="121" priority="66" operator="containsText" text="KIDS">
      <formula>NOT(ISERROR(SEARCH("KIDS",G42)))</formula>
    </cfRule>
    <cfRule type="containsText" dxfId="120" priority="65" operator="containsText" text="B">
      <formula>NOT(ISERROR(SEARCH("B",G42)))</formula>
    </cfRule>
    <cfRule type="containsText" dxfId="119" priority="64" operator="containsText" text="D">
      <formula>NOT(ISERROR(SEARCH("D",G42)))</formula>
    </cfRule>
    <cfRule type="containsText" dxfId="118" priority="63" operator="containsText" text="E/DSL">
      <formula>NOT(ISERROR(SEARCH("E/DSL",G42)))</formula>
    </cfRule>
  </conditionalFormatting>
  <conditionalFormatting sqref="I42">
    <cfRule type="containsText" dxfId="117" priority="54" operator="containsText" text="C">
      <formula>NOT(ISERROR(SEARCH("C",I42)))</formula>
    </cfRule>
    <cfRule type="containsText" dxfId="116" priority="55" operator="containsText" text="A">
      <formula>NOT(ISERROR(SEARCH("A",I42)))</formula>
    </cfRule>
    <cfRule type="containsText" dxfId="115" priority="49" operator="containsText" text="E/DSL">
      <formula>NOT(ISERROR(SEARCH("E/DSL",I42)))</formula>
    </cfRule>
    <cfRule type="containsText" dxfId="114" priority="50" operator="containsText" text="D">
      <formula>NOT(ISERROR(SEARCH("D",I42)))</formula>
    </cfRule>
    <cfRule type="containsText" dxfId="113" priority="51" operator="containsText" text="B">
      <formula>NOT(ISERROR(SEARCH("B",I42)))</formula>
    </cfRule>
    <cfRule type="containsText" dxfId="112" priority="52" operator="containsText" text="KIDS">
      <formula>NOT(ISERROR(SEARCH("KIDS",I42)))</formula>
    </cfRule>
    <cfRule type="containsText" dxfId="111" priority="53" operator="containsText" text="D/LETH">
      <formula>NOT(ISERROR(SEARCH("D/LETH",I42)))</formula>
    </cfRule>
  </conditionalFormatting>
  <conditionalFormatting sqref="K42">
    <cfRule type="containsText" dxfId="110" priority="61" operator="containsText" text="C">
      <formula>NOT(ISERROR(SEARCH("C",K42)))</formula>
    </cfRule>
    <cfRule type="containsText" dxfId="109" priority="62" operator="containsText" text="A">
      <formula>NOT(ISERROR(SEARCH("A",K42)))</formula>
    </cfRule>
    <cfRule type="containsText" dxfId="108" priority="59" operator="containsText" text="KIDS">
      <formula>NOT(ISERROR(SEARCH("KIDS",K42)))</formula>
    </cfRule>
    <cfRule type="containsText" dxfId="107" priority="56" operator="containsText" text="E/DSL">
      <formula>NOT(ISERROR(SEARCH("E/DSL",K42)))</formula>
    </cfRule>
    <cfRule type="containsText" dxfId="106" priority="57" operator="containsText" text="D">
      <formula>NOT(ISERROR(SEARCH("D",K42)))</formula>
    </cfRule>
    <cfRule type="containsText" dxfId="105" priority="58" operator="containsText" text="B">
      <formula>NOT(ISERROR(SEARCH("B",K42)))</formula>
    </cfRule>
    <cfRule type="containsText" dxfId="104" priority="60" operator="containsText" text="D/LETH">
      <formula>NOT(ISERROR(SEARCH("D/LETH",K42)))</formula>
    </cfRule>
  </conditionalFormatting>
  <conditionalFormatting sqref="M16">
    <cfRule type="containsText" dxfId="103" priority="20" operator="containsText" text="B">
      <formula>NOT(ISERROR(SEARCH("B",M16)))</formula>
    </cfRule>
    <cfRule type="containsText" dxfId="102" priority="19" operator="containsText" text="C">
      <formula>NOT(ISERROR(SEARCH("C",M16)))</formula>
    </cfRule>
    <cfRule type="containsText" dxfId="101" priority="18" operator="containsText" text="D">
      <formula>NOT(ISERROR(SEARCH("D",M16)))</formula>
    </cfRule>
    <cfRule type="containsText" dxfId="100" priority="17" operator="containsText" text="E/DSL">
      <formula>NOT(ISERROR(SEARCH("E/DSL",M16)))</formula>
    </cfRule>
    <cfRule type="containsText" dxfId="99" priority="16" operator="containsText" text="A KIDS">
      <formula>NOT(ISERROR(SEARCH("A KIDS",M16)))</formula>
    </cfRule>
    <cfRule type="containsText" dxfId="98" priority="14" operator="containsText" text="KIDS">
      <formula>NOT(ISERROR(SEARCH("KIDS",M16)))</formula>
    </cfRule>
    <cfRule type="containsText" dxfId="97" priority="13" operator="containsText" text="E/DSL KIDS">
      <formula>NOT(ISERROR(SEARCH("E/DSL KIDS",M16)))</formula>
    </cfRule>
    <cfRule type="containsText" dxfId="96" priority="15" operator="containsText" text="E/DSL KIDS">
      <formula>NOT(ISERROR(SEARCH("E/DSL KIDS",M16)))</formula>
    </cfRule>
    <cfRule type="containsText" dxfId="95" priority="21" operator="containsText" text="A">
      <formula>NOT(ISERROR(SEARCH("A",M16)))</formula>
    </cfRule>
  </conditionalFormatting>
  <conditionalFormatting sqref="M22">
    <cfRule type="containsText" dxfId="94" priority="133" operator="containsText" text="E/DSL">
      <formula>NOT(ISERROR(SEARCH("E/DSL",M22)))</formula>
    </cfRule>
    <cfRule type="containsText" dxfId="93" priority="129" operator="containsText" text="E/DSL KIDS">
      <formula>NOT(ISERROR(SEARCH("E/DSL KIDS",M22)))</formula>
    </cfRule>
    <cfRule type="containsText" dxfId="92" priority="130" operator="containsText" text="KIDS">
      <formula>NOT(ISERROR(SEARCH("KIDS",M22)))</formula>
    </cfRule>
    <cfRule type="containsText" dxfId="91" priority="131" operator="containsText" text="E/DSL KIDS">
      <formula>NOT(ISERROR(SEARCH("E/DSL KIDS",M22)))</formula>
    </cfRule>
    <cfRule type="containsText" dxfId="90" priority="132" operator="containsText" text="A KIDS">
      <formula>NOT(ISERROR(SEARCH("A KIDS",M22)))</formula>
    </cfRule>
    <cfRule type="containsText" dxfId="89" priority="134" operator="containsText" text="D">
      <formula>NOT(ISERROR(SEARCH("D",M22)))</formula>
    </cfRule>
    <cfRule type="containsText" dxfId="88" priority="137" operator="containsText" text="A">
      <formula>NOT(ISERROR(SEARCH("A",M22)))</formula>
    </cfRule>
    <cfRule type="containsText" dxfId="87" priority="136" operator="containsText" text="B">
      <formula>NOT(ISERROR(SEARCH("B",M22)))</formula>
    </cfRule>
    <cfRule type="containsText" dxfId="86" priority="135" operator="containsText" text="C">
      <formula>NOT(ISERROR(SEARCH("C",M22)))</formula>
    </cfRule>
  </conditionalFormatting>
  <conditionalFormatting sqref="M30">
    <cfRule type="containsText" dxfId="85" priority="176" operator="containsText" text="B KIDS ">
      <formula>NOT(ISERROR(SEARCH("B KIDS ",M30)))</formula>
    </cfRule>
    <cfRule type="containsText" dxfId="84" priority="179" operator="containsText" text="C KIDS ">
      <formula>NOT(ISERROR(SEARCH("C KIDS ",M30)))</formula>
    </cfRule>
    <cfRule type="containsText" dxfId="83" priority="190" operator="containsText" text="A KIDS ">
      <formula>NOT(ISERROR(SEARCH("A KIDS ",M30)))</formula>
    </cfRule>
  </conditionalFormatting>
  <conditionalFormatting sqref="M36 Q40:Q42">
    <cfRule type="containsText" dxfId="82" priority="187" operator="containsText" text="D/ LETH KIDS">
      <formula>NOT(ISERROR(SEARCH("D/ LETH KIDS",M36)))</formula>
    </cfRule>
    <cfRule type="containsText" dxfId="81" priority="186" operator="containsText" text="D/LETH KIDS ">
      <formula>NOT(ISERROR(SEARCH("D/LETH KIDS ",M36)))</formula>
    </cfRule>
  </conditionalFormatting>
  <conditionalFormatting sqref="M40">
    <cfRule type="containsText" dxfId="80" priority="185" operator="containsText" text="E/DSL KIDS ">
      <formula>NOT(ISERROR(SEARCH("E/DSL KIDS ",M40)))</formula>
    </cfRule>
    <cfRule type="containsText" dxfId="79" priority="159" operator="containsText" text="KIDS">
      <formula>NOT(ISERROR(SEARCH("KIDS",M40)))</formula>
    </cfRule>
  </conditionalFormatting>
  <conditionalFormatting sqref="M42">
    <cfRule type="containsText" dxfId="78" priority="75" operator="containsText" text="C">
      <formula>NOT(ISERROR(SEARCH("C",M42)))</formula>
    </cfRule>
    <cfRule type="containsText" dxfId="77" priority="76" operator="containsText" text="A">
      <formula>NOT(ISERROR(SEARCH("A",M42)))</formula>
    </cfRule>
    <cfRule type="containsText" dxfId="76" priority="70" operator="containsText" text="E/DSL">
      <formula>NOT(ISERROR(SEARCH("E/DSL",M42)))</formula>
    </cfRule>
    <cfRule type="containsText" dxfId="75" priority="71" operator="containsText" text="D">
      <formula>NOT(ISERROR(SEARCH("D",M42)))</formula>
    </cfRule>
    <cfRule type="containsText" dxfId="74" priority="72" operator="containsText" text="B">
      <formula>NOT(ISERROR(SEARCH("B",M42)))</formula>
    </cfRule>
    <cfRule type="containsText" dxfId="73" priority="73" operator="containsText" text="KIDS">
      <formula>NOT(ISERROR(SEARCH("KIDS",M42)))</formula>
    </cfRule>
    <cfRule type="containsText" dxfId="72" priority="74" operator="containsText" text="D/LETH">
      <formula>NOT(ISERROR(SEARCH("D/LETH",M42)))</formula>
    </cfRule>
  </conditionalFormatting>
  <conditionalFormatting sqref="N18">
    <cfRule type="containsText" dxfId="71" priority="195" operator="containsText" text="C KIDS">
      <formula>NOT(ISERROR(SEARCH("C KIDS",N18)))</formula>
    </cfRule>
  </conditionalFormatting>
  <conditionalFormatting sqref="O33">
    <cfRule type="containsText" dxfId="70" priority="141" operator="containsText" text="E/DSL KIDS">
      <formula>NOT(ISERROR(SEARCH("E/DSL KIDS",O33)))</formula>
    </cfRule>
    <cfRule type="containsText" dxfId="69" priority="143" operator="containsText" text="E/DSL KIDS">
      <formula>NOT(ISERROR(SEARCH("E/DSL KIDS",O33)))</formula>
    </cfRule>
    <cfRule type="containsText" dxfId="68" priority="144" operator="containsText" text="A KIDS">
      <formula>NOT(ISERROR(SEARCH("A KIDS",O33)))</formula>
    </cfRule>
    <cfRule type="containsText" dxfId="67" priority="145" operator="containsText" text="E/DSL">
      <formula>NOT(ISERROR(SEARCH("E/DSL",O33)))</formula>
    </cfRule>
    <cfRule type="containsText" dxfId="66" priority="146" operator="containsText" text="D">
      <formula>NOT(ISERROR(SEARCH("D",O33)))</formula>
    </cfRule>
    <cfRule type="containsText" dxfId="65" priority="147" operator="containsText" text="C">
      <formula>NOT(ISERROR(SEARCH("C",O33)))</formula>
    </cfRule>
    <cfRule type="containsText" dxfId="64" priority="148" operator="containsText" text="B">
      <formula>NOT(ISERROR(SEARCH("B",O33)))</formula>
    </cfRule>
    <cfRule type="containsText" dxfId="63" priority="149" operator="containsText" text="A">
      <formula>NOT(ISERROR(SEARCH("A",O33)))</formula>
    </cfRule>
    <cfRule type="containsText" dxfId="62" priority="142" operator="containsText" text="KIDS">
      <formula>NOT(ISERROR(SEARCH("KIDS",O33)))</formula>
    </cfRule>
  </conditionalFormatting>
  <conditionalFormatting sqref="O37">
    <cfRule type="containsText" dxfId="61" priority="36" operator="containsText" text="D/LETH KIDS ">
      <formula>NOT(ISERROR(SEARCH("D/LETH KIDS ",O37)))</formula>
    </cfRule>
    <cfRule type="containsText" dxfId="60" priority="37" operator="containsText" text="D/ LETH KIDS">
      <formula>NOT(ISERROR(SEARCH("D/ LETH KIDS",O37)))</formula>
    </cfRule>
  </conditionalFormatting>
  <conditionalFormatting sqref="O42">
    <cfRule type="containsText" dxfId="59" priority="77" operator="containsText" text="E/DSL">
      <formula>NOT(ISERROR(SEARCH("E/DSL",O42)))</formula>
    </cfRule>
    <cfRule type="containsText" dxfId="58" priority="79" operator="containsText" text="B">
      <formula>NOT(ISERROR(SEARCH("B",O42)))</formula>
    </cfRule>
    <cfRule type="containsText" dxfId="57" priority="83" operator="containsText" text="A">
      <formula>NOT(ISERROR(SEARCH("A",O42)))</formula>
    </cfRule>
    <cfRule type="containsText" dxfId="56" priority="82" operator="containsText" text="C">
      <formula>NOT(ISERROR(SEARCH("C",O42)))</formula>
    </cfRule>
    <cfRule type="containsText" dxfId="55" priority="81" operator="containsText" text="D/LETH">
      <formula>NOT(ISERROR(SEARCH("D/LETH",O42)))</formula>
    </cfRule>
    <cfRule type="containsText" dxfId="54" priority="80" operator="containsText" text="KIDS">
      <formula>NOT(ISERROR(SEARCH("KIDS",O42)))</formula>
    </cfRule>
    <cfRule type="containsText" dxfId="53" priority="78" operator="containsText" text="D">
      <formula>NOT(ISERROR(SEARCH("D",O42)))</formula>
    </cfRule>
  </conditionalFormatting>
  <conditionalFormatting sqref="S13:T42">
    <cfRule type="containsText" dxfId="52" priority="166" operator="containsText" text="A">
      <formula>NOT(ISERROR(SEARCH("A",S13)))</formula>
    </cfRule>
    <cfRule type="containsText" dxfId="51" priority="162" operator="containsText" text="E/DSL">
      <formula>NOT(ISERROR(SEARCH("E/DSL",S13)))</formula>
    </cfRule>
    <cfRule type="containsText" dxfId="50" priority="163" operator="containsText" text="D/LETH">
      <formula>NOT(ISERROR(SEARCH("D/LETH",S13)))</formula>
    </cfRule>
    <cfRule type="containsText" dxfId="49" priority="164" operator="containsText" text="C">
      <formula>NOT(ISERROR(SEARCH("C",S13)))</formula>
    </cfRule>
    <cfRule type="containsText" dxfId="48" priority="165" operator="containsText" text="B">
      <formula>NOT(ISERROR(SEARCH("B",S13)))</formula>
    </cfRule>
  </conditionalFormatting>
  <conditionalFormatting sqref="S41:V42 X41:Z42">
    <cfRule type="containsText" dxfId="47" priority="173" operator="containsText" text="E/DSL">
      <formula>NOT(ISERROR(SEARCH("E/DSL",S41)))</formula>
    </cfRule>
    <cfRule type="containsText" dxfId="46" priority="174" operator="containsText" text="D">
      <formula>NOT(ISERROR(SEARCH("D",S41)))</formula>
    </cfRule>
    <cfRule type="containsText" dxfId="45" priority="175" operator="containsText" text="B">
      <formula>NOT(ISERROR(SEARCH("B",S41)))</formula>
    </cfRule>
  </conditionalFormatting>
  <conditionalFormatting sqref="V41:V42 X41:Z42">
    <cfRule type="containsText" dxfId="44" priority="169" operator="containsText" text="C">
      <formula>NOT(ISERROR(SEARCH("C",V41)))</formula>
    </cfRule>
    <cfRule type="containsText" dxfId="43" priority="170" operator="containsText" text="B">
      <formula>NOT(ISERROR(SEARCH("B",V41)))</formula>
    </cfRule>
    <cfRule type="containsText" dxfId="42" priority="171" operator="containsText" text="A">
      <formula>NOT(ISERROR(SEARCH("A",V41)))</formula>
    </cfRule>
  </conditionalFormatting>
  <conditionalFormatting sqref="V13:Z18 V21:Z32 V34:Z40 W19:Z19 V19:V20 X20:Z20">
    <cfRule type="containsText" dxfId="41" priority="201" operator="containsText" text="E/DSL">
      <formula>NOT(ISERROR(SEARCH("E/DSL",V13)))</formula>
    </cfRule>
  </conditionalFormatting>
  <conditionalFormatting sqref="V13:Z18 W19:Z19 V19:V20 X20:Z20 V21:Z32 V33 X33:Z33 V34:Z40">
    <cfRule type="containsText" dxfId="40" priority="205" operator="containsText" text="A">
      <formula>NOT(ISERROR(SEARCH("A",V13)))</formula>
    </cfRule>
    <cfRule type="containsText" dxfId="39" priority="204" operator="containsText" text="B">
      <formula>NOT(ISERROR(SEARCH("B",V13)))</formula>
    </cfRule>
  </conditionalFormatting>
  <conditionalFormatting sqref="V13:Z18 W19:Z19 V19:V20 X20:Z20 V21:Z32 V34:Z40 V33 X33:Z33">
    <cfRule type="containsText" dxfId="38" priority="203" operator="containsText" text="C">
      <formula>NOT(ISERROR(SEARCH("C",V13)))</formula>
    </cfRule>
  </conditionalFormatting>
  <conditionalFormatting sqref="V13:Z18 W19:Z19 V19:V20 X20:Z20 V21:Z32 V34:Z40">
    <cfRule type="containsText" dxfId="37" priority="202" operator="containsText" text="D">
      <formula>NOT(ISERROR(SEARCH("D",V13)))</formula>
    </cfRule>
  </conditionalFormatting>
  <conditionalFormatting sqref="V26:Z32 V33 X33:Z33 V34:Z40">
    <cfRule type="containsText" dxfId="36" priority="207" operator="containsText" text="B">
      <formula>NOT(ISERROR(SEARCH("B",V26)))</formula>
    </cfRule>
  </conditionalFormatting>
  <conditionalFormatting sqref="V33:Z33">
    <cfRule type="containsText" dxfId="35" priority="10" operator="containsText" text="E/DSL">
      <formula>NOT(ISERROR(SEARCH("E/DSL",V33)))</formula>
    </cfRule>
    <cfRule type="containsText" dxfId="34" priority="11" operator="containsText" text="D">
      <formula>NOT(ISERROR(SEARCH("D",V33)))</formula>
    </cfRule>
  </conditionalFormatting>
  <conditionalFormatting sqref="V41:Z42">
    <cfRule type="containsText" dxfId="33" priority="111" operator="containsText" text="D">
      <formula>NOT(ISERROR(SEARCH("D",V41)))</formula>
    </cfRule>
    <cfRule type="containsText" dxfId="32" priority="110" operator="containsText" text="E/DSL">
      <formula>NOT(ISERROR(SEARCH("E/DSL",V41)))</formula>
    </cfRule>
  </conditionalFormatting>
  <conditionalFormatting sqref="W13">
    <cfRule type="containsText" dxfId="31" priority="154" operator="containsText" text="KIDS">
      <formula>NOT(ISERROR(SEARCH("KIDS",W13)))</formula>
    </cfRule>
    <cfRule type="containsText" dxfId="30" priority="194" operator="containsText" text="A KIDS">
      <formula>NOT(ISERROR(SEARCH("A KIDS",W13)))</formula>
    </cfRule>
  </conditionalFormatting>
  <conditionalFormatting sqref="W19">
    <cfRule type="containsText" dxfId="29" priority="127" operator="containsText" text="KIDS">
      <formula>NOT(ISERROR(SEARCH("KIDS",W19)))</formula>
    </cfRule>
    <cfRule type="containsText" dxfId="28" priority="128" operator="containsText" text="A KIDS">
      <formula>NOT(ISERROR(SEARCH("A KIDS",W19)))</formula>
    </cfRule>
  </conditionalFormatting>
  <conditionalFormatting sqref="W21">
    <cfRule type="containsText" dxfId="27" priority="155" operator="containsText" text="KIDS">
      <formula>NOT(ISERROR(SEARCH("KIDS",W21)))</formula>
    </cfRule>
    <cfRule type="containsText" dxfId="26" priority="192" operator="containsText" text="D KIDS">
      <formula>NOT(ISERROR(SEARCH("D KIDS",W21)))</formula>
    </cfRule>
  </conditionalFormatting>
  <conditionalFormatting sqref="W25">
    <cfRule type="containsText" dxfId="25" priority="126" operator="containsText" text="A KIDS">
      <formula>NOT(ISERROR(SEARCH("A KIDS",W25)))</formula>
    </cfRule>
  </conditionalFormatting>
  <conditionalFormatting sqref="W25:W27">
    <cfRule type="containsText" dxfId="24" priority="125" operator="containsText" text="KIDS">
      <formula>NOT(ISERROR(SEARCH("KIDS",W25)))</formula>
    </cfRule>
  </conditionalFormatting>
  <conditionalFormatting sqref="W26:W27">
    <cfRule type="containsText" dxfId="23" priority="180" operator="containsText" text="B KIDS ">
      <formula>NOT(ISERROR(SEARCH("B KIDS ",W26)))</formula>
    </cfRule>
    <cfRule type="containsText" dxfId="22" priority="191" operator="containsText" text="E/DSL KIDS">
      <formula>NOT(ISERROR(SEARCH("E/DSL KIDS",W26)))</formula>
    </cfRule>
  </conditionalFormatting>
  <conditionalFormatting sqref="W33">
    <cfRule type="containsText" dxfId="21" priority="8" operator="containsText" text="B">
      <formula>NOT(ISERROR(SEARCH("B",W33)))</formula>
    </cfRule>
    <cfRule type="containsText" dxfId="20" priority="12" operator="containsText" text="B">
      <formula>NOT(ISERROR(SEARCH("B",W33)))</formula>
    </cfRule>
    <cfRule type="containsText" dxfId="19" priority="9" operator="containsText" text="A">
      <formula>NOT(ISERROR(SEARCH("A",W33)))</formula>
    </cfRule>
    <cfRule type="containsText" dxfId="18" priority="7" operator="containsText" text="C">
      <formula>NOT(ISERROR(SEARCH("C",W33)))</formula>
    </cfRule>
    <cfRule type="containsText" dxfId="17" priority="2" operator="containsText" text="KIDS">
      <formula>NOT(ISERROR(SEARCH("KIDS",W33)))</formula>
    </cfRule>
    <cfRule type="containsText" dxfId="16" priority="6" operator="containsText" text="D">
      <formula>NOT(ISERROR(SEARCH("D",W33)))</formula>
    </cfRule>
    <cfRule type="containsText" dxfId="15" priority="5" operator="containsText" text="E/DSL">
      <formula>NOT(ISERROR(SEARCH("E/DSL",W33)))</formula>
    </cfRule>
    <cfRule type="containsText" dxfId="14" priority="1" operator="containsText" text="E/DSL KIDS">
      <formula>NOT(ISERROR(SEARCH("E/DSL KIDS",W33)))</formula>
    </cfRule>
    <cfRule type="containsText" dxfId="13" priority="4" operator="containsText" text="A KIDS">
      <formula>NOT(ISERROR(SEARCH("A KIDS",W33)))</formula>
    </cfRule>
    <cfRule type="containsText" dxfId="12" priority="3" operator="containsText" text="E/DSL KIDS">
      <formula>NOT(ISERROR(SEARCH("E/DSL KIDS",W33)))</formula>
    </cfRule>
  </conditionalFormatting>
  <conditionalFormatting sqref="W35">
    <cfRule type="containsText" dxfId="11" priority="188" operator="containsText" text="C KIDS ">
      <formula>NOT(ISERROR(SEARCH("C KIDS ",W35)))</formula>
    </cfRule>
    <cfRule type="containsText" dxfId="10" priority="157" operator="containsText" text="KIDS">
      <formula>NOT(ISERROR(SEARCH("KIDS",W35)))</formula>
    </cfRule>
  </conditionalFormatting>
  <conditionalFormatting sqref="W41:W42">
    <cfRule type="containsText" dxfId="9" priority="103" operator="containsText" text="E/DSL KIDS">
      <formula>NOT(ISERROR(SEARCH("E/DSL KIDS",W41)))</formula>
    </cfRule>
    <cfRule type="containsText" dxfId="8" priority="104" operator="containsText" text="A KIDS">
      <formula>NOT(ISERROR(SEARCH("A KIDS",W41)))</formula>
    </cfRule>
    <cfRule type="containsText" dxfId="7" priority="105" operator="containsText" text="E/DSL">
      <formula>NOT(ISERROR(SEARCH("E/DSL",W41)))</formula>
    </cfRule>
    <cfRule type="containsText" dxfId="6" priority="102" operator="containsText" text="KIDS">
      <formula>NOT(ISERROR(SEARCH("KIDS",W41)))</formula>
    </cfRule>
    <cfRule type="containsText" dxfId="5" priority="109" operator="containsText" text="A">
      <formula>NOT(ISERROR(SEARCH("A",W41)))</formula>
    </cfRule>
    <cfRule type="containsText" dxfId="4" priority="108" operator="containsText" text="B">
      <formula>NOT(ISERROR(SEARCH("B",W41)))</formula>
    </cfRule>
    <cfRule type="containsText" dxfId="3" priority="106" operator="containsText" text="D">
      <formula>NOT(ISERROR(SEARCH("D",W41)))</formula>
    </cfRule>
    <cfRule type="containsText" dxfId="2" priority="107" operator="containsText" text="C">
      <formula>NOT(ISERROR(SEARCH("C",W41)))</formula>
    </cfRule>
    <cfRule type="containsText" dxfId="1" priority="101" operator="containsText" text="E/DSL KIDS">
      <formula>NOT(ISERROR(SEARCH("E/DSL KIDS",W41)))</formula>
    </cfRule>
    <cfRule type="containsText" dxfId="0" priority="112" operator="containsText" text="B">
      <formula>NOT(ISERROR(SEARCH("B",W41)))</formula>
    </cfRule>
  </conditionalFormatting>
  <pageMargins left="0.7" right="0.7" top="0.75" bottom="0.75" header="0.3" footer="0.3"/>
  <pageSetup paperSize="8"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AE659BFE0F0A40BF875D79AFD8C688" ma:contentTypeVersion="6" ma:contentTypeDescription="Create a new document." ma:contentTypeScope="" ma:versionID="3be5c22b37787f54ce30ce2532fef52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e5199851ddf59e4216b5689c11c87c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EBBF808-410B-409F-BEE8-2C4C50343E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64F3276-811A-4A6C-B108-F870F2E395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5F107-403A-44EB-A4F2-9B96DE57635E}">
  <ds:schemaRefs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formulae</vt:lpstr>
      <vt:lpstr>Timetable</vt:lpstr>
      <vt:lpstr>Timetable!Print_Area</vt:lpstr>
    </vt:vector>
  </TitlesOfParts>
  <Manager/>
  <Company>Scottish Prison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SpinTest</dc:creator>
  <cp:keywords/>
  <dc:description/>
  <cp:lastModifiedBy>Rachel Clarke</cp:lastModifiedBy>
  <cp:revision/>
  <dcterms:created xsi:type="dcterms:W3CDTF">2014-01-13T09:20:46Z</dcterms:created>
  <dcterms:modified xsi:type="dcterms:W3CDTF">2024-09-04T11:38:24Z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0x0101006FAE659BFE0F0A40BF875D79AFD8C688</vt:lpwstr>
  </property>
  <property fmtid="{D5CDD505-2E9C-101B-9397-08002B2CF9AE}" pid="3" name="MSIP_Label_345a5628-45e9-4ab3-9be1-66b8fee5ba00_Enabled">
    <vt:lpwstr>true</vt:lpwstr>
  </property>
  <property fmtid="{D5CDD505-2E9C-101B-9397-08002B2CF9AE}" pid="4" name="MSIP_Label_345a5628-45e9-4ab3-9be1-66b8fee5ba00_SetDate">
    <vt:lpwstr>2021-08-31T14:56:44Z</vt:lpwstr>
  </property>
  <property fmtid="{D5CDD505-2E9C-101B-9397-08002B2CF9AE}" pid="5" name="MSIP_Label_345a5628-45e9-4ab3-9be1-66b8fee5ba00_Method">
    <vt:lpwstr>Standard</vt:lpwstr>
  </property>
  <property fmtid="{D5CDD505-2E9C-101B-9397-08002B2CF9AE}" pid="6" name="MSIP_Label_345a5628-45e9-4ab3-9be1-66b8fee5ba00_Name">
    <vt:lpwstr>Official</vt:lpwstr>
  </property>
  <property fmtid="{D5CDD505-2E9C-101B-9397-08002B2CF9AE}" pid="7" name="MSIP_Label_345a5628-45e9-4ab3-9be1-66b8fee5ba00_SiteId">
    <vt:lpwstr>72e022f2-1d7b-48a2-872d-a0ff35f57a8d</vt:lpwstr>
  </property>
  <property fmtid="{D5CDD505-2E9C-101B-9397-08002B2CF9AE}" pid="8" name="MSIP_Label_345a5628-45e9-4ab3-9be1-66b8fee5ba00_ActionId">
    <vt:lpwstr>5978b4b5-9abb-45b5-b2bd-32674a7dda09</vt:lpwstr>
  </property>
  <property fmtid="{D5CDD505-2E9C-101B-9397-08002B2CF9AE}" pid="9" name="MSIP_Label_345a5628-45e9-4ab3-9be1-66b8fee5ba00_ContentBits">
    <vt:lpwstr>3</vt:lpwstr>
  </property>
</Properties>
</file>